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zedonia.sharepoint.com/sites/SustainabilityDept/Documenti condivisi/FTI/MODIFICA SITO/File sito/"/>
    </mc:Choice>
  </mc:AlternateContent>
  <xr:revisionPtr revIDLastSave="731" documentId="8_{FCC7E4E4-9016-4EF8-8D61-38BF79DFCF86}" xr6:coauthVersionLast="47" xr6:coauthVersionMax="47" xr10:uidLastSave="{AB394060-582F-4BD8-BD8A-E0137CE6757D}"/>
  <bookViews>
    <workbookView xWindow="-28920" yWindow="-30" windowWidth="29040" windowHeight="15840" xr2:uid="{6E09D7D8-0745-4BA6-82C4-A92BDB84F2A1}"/>
  </bookViews>
  <sheets>
    <sheet name="Calzedonia Group" sheetId="1" r:id="rId1"/>
    <sheet name="Tier 1" sheetId="5" r:id="rId2"/>
    <sheet name="Tier 2" sheetId="3" r:id="rId3"/>
    <sheet name="Tier 3" sheetId="4" r:id="rId4"/>
  </sheets>
  <definedNames>
    <definedName name="_xlnm._FilterDatabase" localSheetId="1" hidden="1">'Tier 1'!#REF!</definedName>
    <definedName name="_xlnm._FilterDatabase" localSheetId="2" hidden="1">'Tier 2'!#REF!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3" i="5" l="1"/>
  <c r="Z3" i="4" l="1"/>
  <c r="Y16" i="5"/>
  <c r="Y11" i="5"/>
  <c r="Y12" i="5"/>
  <c r="Y17" i="5"/>
  <c r="Y2" i="5"/>
  <c r="Z2" i="4"/>
  <c r="Z7" i="4"/>
  <c r="Z4" i="4"/>
  <c r="Z8" i="4"/>
  <c r="Z9" i="4"/>
  <c r="Z10" i="4"/>
  <c r="Z11" i="4"/>
  <c r="Z12" i="4"/>
  <c r="Z13" i="4"/>
  <c r="Z14" i="4"/>
  <c r="Z15" i="4"/>
  <c r="Z16" i="4"/>
  <c r="Z17" i="4"/>
  <c r="Z18" i="4"/>
  <c r="Z5" i="4"/>
  <c r="Z6" i="4"/>
  <c r="Y15" i="5"/>
  <c r="Y14" i="5"/>
  <c r="Y4" i="3"/>
  <c r="Y23" i="3"/>
  <c r="Y31" i="3"/>
  <c r="Y56" i="3"/>
  <c r="Y83" i="3"/>
  <c r="Y67" i="3"/>
  <c r="Y78" i="3"/>
  <c r="Y24" i="3"/>
  <c r="Y42" i="3"/>
  <c r="Y46" i="3"/>
  <c r="Y88" i="3"/>
  <c r="Y33" i="3"/>
  <c r="Y76" i="3"/>
  <c r="Y73" i="3"/>
  <c r="Y10" i="3"/>
  <c r="Y3" i="3"/>
  <c r="Y52" i="3"/>
  <c r="Y11" i="3"/>
  <c r="Y96" i="3"/>
  <c r="Y47" i="3"/>
  <c r="Y6" i="3"/>
  <c r="Y92" i="3"/>
  <c r="Y95" i="3"/>
  <c r="Y26" i="3"/>
  <c r="Y71" i="3"/>
  <c r="Y5" i="3"/>
  <c r="Y16" i="3"/>
  <c r="Y8" i="3"/>
  <c r="Y85" i="3"/>
  <c r="Y9" i="3"/>
  <c r="Y2" i="3"/>
  <c r="Y41" i="3"/>
  <c r="Y97" i="3"/>
  <c r="Y37" i="3"/>
  <c r="Y80" i="3"/>
  <c r="Y15" i="3"/>
  <c r="Y35" i="3"/>
  <c r="Y81" i="3"/>
  <c r="Y7" i="3"/>
  <c r="Y30" i="3"/>
  <c r="Y50" i="3"/>
  <c r="Y55" i="3"/>
  <c r="Y72" i="3"/>
  <c r="Y93" i="3"/>
  <c r="Y64" i="3"/>
  <c r="Y54" i="3"/>
  <c r="Y39" i="3"/>
  <c r="Y25" i="3"/>
  <c r="Y68" i="3"/>
  <c r="Y14" i="3"/>
  <c r="Y40" i="3"/>
  <c r="Y87" i="3"/>
  <c r="Y45" i="3"/>
  <c r="Y36" i="3"/>
  <c r="Y84" i="3"/>
  <c r="Y82" i="3"/>
  <c r="Y28" i="3"/>
  <c r="Y48" i="3"/>
  <c r="Y22" i="3"/>
  <c r="Y57" i="3"/>
  <c r="Y91" i="3"/>
  <c r="Y58" i="3"/>
  <c r="Y53" i="3"/>
  <c r="Y63" i="3"/>
  <c r="Y79" i="3"/>
  <c r="Y69" i="3"/>
  <c r="Y51" i="3"/>
  <c r="Y43" i="3"/>
  <c r="Y44" i="3"/>
  <c r="Y62" i="3"/>
  <c r="Y75" i="3"/>
  <c r="Y19" i="3"/>
  <c r="Y94" i="3"/>
  <c r="Y49" i="3"/>
  <c r="Y32" i="3"/>
  <c r="Y17" i="3"/>
  <c r="Y34" i="3"/>
  <c r="Y21" i="3"/>
  <c r="Y65" i="3"/>
  <c r="Y12" i="3"/>
  <c r="Y13" i="3"/>
  <c r="Y20" i="3"/>
  <c r="Y38" i="3"/>
  <c r="Y86" i="3"/>
  <c r="Y60" i="3"/>
  <c r="Y61" i="3"/>
  <c r="Y90" i="3"/>
  <c r="Y59" i="3"/>
  <c r="Y89" i="3"/>
  <c r="Y98" i="3"/>
  <c r="Y29" i="3"/>
  <c r="Y77" i="3"/>
  <c r="Y66" i="3"/>
  <c r="Y18" i="3"/>
  <c r="Y27" i="3"/>
  <c r="Y74" i="3"/>
  <c r="Y70" i="3"/>
  <c r="Y60" i="5"/>
  <c r="Y51" i="5"/>
  <c r="Y43" i="5"/>
  <c r="Y62" i="5"/>
  <c r="Y3" i="5"/>
  <c r="Y38" i="5"/>
  <c r="Y36" i="5"/>
  <c r="Y22" i="5"/>
  <c r="Y71" i="5"/>
  <c r="Y24" i="5"/>
  <c r="Y53" i="5"/>
  <c r="Y25" i="5"/>
  <c r="Y20" i="5"/>
  <c r="Y28" i="5"/>
  <c r="Y61" i="5"/>
  <c r="Y49" i="5"/>
  <c r="Y48" i="5"/>
  <c r="Y18" i="5"/>
  <c r="Y29" i="5"/>
  <c r="Y4" i="5"/>
  <c r="Y5" i="5"/>
  <c r="Y44" i="5"/>
  <c r="Y9" i="5"/>
  <c r="Y10" i="5"/>
  <c r="Y23" i="5"/>
  <c r="Y27" i="5"/>
  <c r="Y30" i="5"/>
  <c r="Y39" i="5"/>
  <c r="Y45" i="5"/>
  <c r="Y47" i="5"/>
  <c r="Y77" i="5"/>
  <c r="Y31" i="5"/>
  <c r="Y75" i="5"/>
  <c r="Y74" i="5"/>
  <c r="Y42" i="5"/>
  <c r="Y7" i="5"/>
  <c r="Y8" i="5"/>
  <c r="Y73" i="5"/>
  <c r="Y41" i="5"/>
  <c r="Y19" i="5"/>
  <c r="Y33" i="5"/>
  <c r="Y52" i="5"/>
  <c r="Y72" i="5"/>
  <c r="Y67" i="5"/>
  <c r="Y40" i="5"/>
  <c r="Y26" i="5"/>
  <c r="Y35" i="5"/>
  <c r="Y34" i="5"/>
  <c r="Y69" i="5"/>
  <c r="Y70" i="5"/>
  <c r="Y68" i="5"/>
  <c r="Y21" i="5"/>
  <c r="Y46" i="5"/>
  <c r="Y13" i="5"/>
  <c r="Y76" i="5"/>
  <c r="Y64" i="5"/>
  <c r="Y65" i="5"/>
  <c r="Y66" i="5"/>
  <c r="Y78" i="5"/>
  <c r="Y79" i="5"/>
  <c r="Y80" i="5"/>
  <c r="Y32" i="5"/>
  <c r="Y37" i="5"/>
  <c r="Y54" i="5"/>
  <c r="Y55" i="5"/>
  <c r="Y56" i="5"/>
  <c r="Y57" i="5"/>
  <c r="Y58" i="5"/>
  <c r="Y59" i="5"/>
  <c r="Y50" i="5"/>
  <c r="Y6" i="5"/>
</calcChain>
</file>

<file path=xl/sharedStrings.xml><?xml version="1.0" encoding="utf-8"?>
<sst xmlns="http://schemas.openxmlformats.org/spreadsheetml/2006/main" count="2996" uniqueCount="1183">
  <si>
    <t xml:space="preserve">You can stay up to date on our plants and those of our suppliers at the following links: </t>
  </si>
  <si>
    <t xml:space="preserve">Our plants: </t>
  </si>
  <si>
    <t xml:space="preserve">https://www.calzedoniagr+B54oup.com/en/world-new/supply-chain/our-production-facilities/filiera-produttiva </t>
  </si>
  <si>
    <t>Our suppliers:</t>
  </si>
  <si>
    <t xml:space="preserve">https://www.calzedoniagroup.com/en/world-in-progress/our-model-and-contribution/responsible-management </t>
  </si>
  <si>
    <t xml:space="preserve">OAR: </t>
  </si>
  <si>
    <t xml:space="preserve">https://openapparel.org/?contributors=2204 </t>
  </si>
  <si>
    <t>This list is updated twice per year, in Dicember and June</t>
  </si>
  <si>
    <t>Factory name</t>
  </si>
  <si>
    <t>Address</t>
  </si>
  <si>
    <t>City</t>
  </si>
  <si>
    <t>State or province</t>
  </si>
  <si>
    <t>Product category</t>
  </si>
  <si>
    <t>N. of workers approximate</t>
  </si>
  <si>
    <t xml:space="preserve">% of female workers </t>
  </si>
  <si>
    <t>% of migrant workers</t>
  </si>
  <si>
    <t>If facility has a trade union</t>
  </si>
  <si>
    <t>If facility has an independent worker committee</t>
  </si>
  <si>
    <t>What certifications (if  any)</t>
  </si>
  <si>
    <t>Certification #2</t>
  </si>
  <si>
    <t>Certification #3</t>
  </si>
  <si>
    <t>If you selected "Other", please specify</t>
  </si>
  <si>
    <t>Certification #1 expiry date</t>
  </si>
  <si>
    <t>Certification #2 expiry date</t>
  </si>
  <si>
    <t>Certification #3 expiry date</t>
  </si>
  <si>
    <t>Takhmau City</t>
  </si>
  <si>
    <t>Finished product</t>
  </si>
  <si>
    <t>2'001-5'000</t>
  </si>
  <si>
    <t>Yes</t>
  </si>
  <si>
    <t>OCS</t>
  </si>
  <si>
    <t>Other</t>
  </si>
  <si>
    <t>LA BLU SRL</t>
  </si>
  <si>
    <t>VIA MONTE BIANCO Z.INDUSTRIALE</t>
  </si>
  <si>
    <t xml:space="preserve">MELISSANO </t>
  </si>
  <si>
    <t>LECCE</t>
  </si>
  <si>
    <t>1-50</t>
  </si>
  <si>
    <t>SI</t>
  </si>
  <si>
    <t>NO</t>
  </si>
  <si>
    <t>ISO 9001</t>
  </si>
  <si>
    <t>5'001-10'000</t>
  </si>
  <si>
    <t>No</t>
  </si>
  <si>
    <t>Ningbo Haoyu Knitting co., ltd.</t>
  </si>
  <si>
    <t>51-100</t>
  </si>
  <si>
    <t>AEON</t>
  </si>
  <si>
    <t>Kufner GmbH</t>
  </si>
  <si>
    <t>Webereistrasse 7</t>
  </si>
  <si>
    <t>8741 Weisskirchen</t>
  </si>
  <si>
    <t>Austria</t>
  </si>
  <si>
    <t>101-200</t>
  </si>
  <si>
    <t>38%</t>
  </si>
  <si>
    <t>3</t>
  </si>
  <si>
    <t>ISO 14001</t>
  </si>
  <si>
    <t>GRS</t>
  </si>
  <si>
    <t>STeP ( Made in Green) by Hohenstein (31/5/23); ECO - TEX (Hohenstein) (30/04/22)</t>
  </si>
  <si>
    <t>SATAB</t>
  </si>
  <si>
    <t>3 route du Fau</t>
  </si>
  <si>
    <t>St Just Malmont</t>
  </si>
  <si>
    <t>France</t>
  </si>
  <si>
    <t>201-500</t>
  </si>
  <si>
    <t>60%</t>
  </si>
  <si>
    <t>0</t>
  </si>
  <si>
    <t>GOTS</t>
  </si>
  <si>
    <t>FSC</t>
  </si>
  <si>
    <t>OekoTex</t>
  </si>
  <si>
    <t>F.U.G GARMENT (CAMBODIA) Co.,Ltd.</t>
  </si>
  <si>
    <t>Road 127 Tbong Ang Village, Prey Nheat Commune, Kong Pisey District, Kampong Speu Province, Cambodia.</t>
  </si>
  <si>
    <t>Kong Pisey</t>
  </si>
  <si>
    <t xml:space="preserve"> Kampong Speu Province</t>
  </si>
  <si>
    <t>501-2'000</t>
  </si>
  <si>
    <t>86%</t>
  </si>
  <si>
    <t>1%</t>
  </si>
  <si>
    <t>OEKO-TEX</t>
  </si>
  <si>
    <t>ILO, HIGG, WRAP, BSCI</t>
  </si>
  <si>
    <t>Tessitura Rossi S.R.L.</t>
  </si>
  <si>
    <t>Via della Maccanica 17/19</t>
  </si>
  <si>
    <t>Carpi</t>
  </si>
  <si>
    <t>Italia</t>
  </si>
  <si>
    <t>FUZHOU FUYAN FOOTWEAR CO.,LTD</t>
  </si>
  <si>
    <t>NO.1 Chengshan Road,Sanjiaocheng,Chengmen Town,Fuzhou ,China</t>
  </si>
  <si>
    <t>FUZHOU</t>
  </si>
  <si>
    <t>FUJIAN</t>
  </si>
  <si>
    <t>70%</t>
  </si>
  <si>
    <t>80%</t>
  </si>
  <si>
    <t>None</t>
  </si>
  <si>
    <t>BRO TEKSTIL SAN TIC LTD STI</t>
  </si>
  <si>
    <t xml:space="preserve">Maltepe mah. Gumussuyu cad. Hacieminaga sok. No:3/B </t>
  </si>
  <si>
    <t>ISTANBUL</t>
  </si>
  <si>
    <t>ZEYTINBURNU</t>
  </si>
  <si>
    <t>26%</t>
  </si>
  <si>
    <t>NONE</t>
  </si>
  <si>
    <t>Street Betong 15, Group 6, Phum Toul Sangke, Sangkat Toul Sangke, Khan Russey Keo Phnom Penh</t>
  </si>
  <si>
    <t>90%</t>
  </si>
  <si>
    <t>0%</t>
  </si>
  <si>
    <t>BSCI ，RCS，Inditex，ICS</t>
  </si>
  <si>
    <t>DONGGUAN CF CREATIONS CO.,LTD</t>
  </si>
  <si>
    <t>NO 1202, 12th FLOOR, TAONILE BUILDING, BAISHA THREE VILLAGE, HUMEN TOWN, DONGGUAN, GUANGDONG, CHINA</t>
  </si>
  <si>
    <t>Dongguan</t>
  </si>
  <si>
    <t>Guangdong</t>
  </si>
  <si>
    <t>40%</t>
  </si>
  <si>
    <t>YES</t>
  </si>
  <si>
    <t>yes</t>
    <phoneticPr fontId="0" type="noConversion"/>
  </si>
  <si>
    <t>Chorka Textile ltd</t>
  </si>
  <si>
    <t>Kazirchor, Danga, Palash, Narsingdi</t>
  </si>
  <si>
    <t>Narsingdi</t>
  </si>
  <si>
    <t>Dhaka Division</t>
  </si>
  <si>
    <t>51%</t>
  </si>
  <si>
    <t>ISO 9001,OCS, Oekotex, ISO 45001, RCS, Supima, WRAP</t>
  </si>
  <si>
    <t>22/01/2022</t>
  </si>
  <si>
    <t>31/01/2022</t>
  </si>
  <si>
    <t>ARVIND LIMITED</t>
  </si>
  <si>
    <t>P.O. KHATRAJ, TALUKA KALOL, DISTRICT GANDHINAGAR - 382721</t>
  </si>
  <si>
    <t>GANDHINAGAR</t>
  </si>
  <si>
    <t>GUJARAT (INDIA)</t>
  </si>
  <si>
    <t>20%</t>
  </si>
  <si>
    <t>FRANKALZA SRL</t>
  </si>
  <si>
    <t>VIA GARIBALDI, 9</t>
  </si>
  <si>
    <t>25082 BOTTICINO SERA</t>
  </si>
  <si>
    <t>BRESCIA/ITALY</t>
  </si>
  <si>
    <t>SADIRLAR ALLIANCE TEKSTIL A.S.</t>
  </si>
  <si>
    <t xml:space="preserve">Gevye Org. San. Bölg. No : 1  54700  </t>
  </si>
  <si>
    <t xml:space="preserve">Geyve /Sakarya </t>
  </si>
  <si>
    <t>Turkey</t>
  </si>
  <si>
    <t>%51</t>
  </si>
  <si>
    <t>No. 1, YuZhaoJiang Rd, The East New District, Yuyao Economic Development Zone,</t>
  </si>
  <si>
    <t>NEW DIAMOND FABTRENDS PVT LTD</t>
  </si>
  <si>
    <t>Near Raislway Crossing No. 22, Krishna Nagar</t>
  </si>
  <si>
    <t>Amritsa</t>
  </si>
  <si>
    <t>Punjab-INDIA</t>
  </si>
  <si>
    <t>5</t>
  </si>
  <si>
    <t>Chung, Sung Rong</t>
  </si>
  <si>
    <t>SOUN OUKSAHAKAM VATTANAC BUILDING C, VENG SRENG STREET, PHUM TROPANG THLUENG SANGKAT CHOAM CHAO, KHAN PORSENCHEY,</t>
  </si>
  <si>
    <t>Phnom Penh</t>
  </si>
  <si>
    <t>Cambodia</t>
  </si>
  <si>
    <t>72%</t>
  </si>
  <si>
    <t>22/08/2022</t>
  </si>
  <si>
    <t>Global Apparel Textile(Cambodia) Manufacturing Pte. Ltd</t>
  </si>
  <si>
    <t># 223, Street 371, Phum Mol, Sangkat Dangkor, Khan Dangkor, Phnom Penh Kingdom of Cambodia</t>
  </si>
  <si>
    <t>Phonm Penh</t>
  </si>
  <si>
    <t>WRAP, BSCI, SMETA, DISNEY</t>
  </si>
  <si>
    <t>Valy doo BU Loznica</t>
  </si>
  <si>
    <t>Republike Srpske bb</t>
  </si>
  <si>
    <t>Loznica</t>
  </si>
  <si>
    <t>Serbia</t>
  </si>
  <si>
    <t>82%</t>
  </si>
  <si>
    <t>Valy doo BU Valjevo</t>
  </si>
  <si>
    <t>Beloševac bb</t>
  </si>
  <si>
    <t>Valjevo</t>
  </si>
  <si>
    <t>87%</t>
  </si>
  <si>
    <t>Loftex China Ltd.</t>
  </si>
  <si>
    <t xml:space="preserve">NO. 87 WUTONG 6 ROAD, BINBEI, BINCHENG DISTRICT, </t>
  </si>
  <si>
    <t>BINZHOU</t>
  </si>
  <si>
    <t>SHANDONG, CHINA.</t>
  </si>
  <si>
    <t>65%</t>
  </si>
  <si>
    <t>29/12/2022</t>
  </si>
  <si>
    <t>19/01/2023</t>
  </si>
  <si>
    <t>31/10/2021</t>
  </si>
  <si>
    <t>Metro Knitting &amp; Dyeing Mills Ltd. (Factory - 2)</t>
  </si>
  <si>
    <t>Charabagh, Ashulia, Savar</t>
  </si>
  <si>
    <t>Dhaka</t>
  </si>
  <si>
    <t>65</t>
  </si>
  <si>
    <t>Metro Knitting &amp; Dyeing Mills Ltd.</t>
  </si>
  <si>
    <t>Ramarbagh, Kutubpur, Fatullah,</t>
  </si>
  <si>
    <t>Narayangonj</t>
  </si>
  <si>
    <t>45</t>
  </si>
  <si>
    <t>ZDHC</t>
  </si>
  <si>
    <t>Zhou Gui Lan</t>
  </si>
  <si>
    <t>phum khva, Sangkat Dangkor, Khan Dangkor, Phnom Penh</t>
  </si>
  <si>
    <t>75%</t>
  </si>
  <si>
    <t>Costco</t>
  </si>
  <si>
    <t>15/5/2022</t>
  </si>
  <si>
    <t>FOREVER COLOR GARMENT CO.,LTD</t>
  </si>
  <si>
    <t>Tropeang Por, Chaom Chau 3 Commune, Pur SenChey District, Phnum Penh City , Cambodia</t>
  </si>
  <si>
    <t xml:space="preserve">Phnom Penh </t>
  </si>
  <si>
    <t>Great New Talent Factory (Cambodia) Co., Ltd.</t>
  </si>
  <si>
    <t>Building #32 Phum Toulpongror, Chom Chao, Posenchey, Phnom Penh, Cambodia.</t>
  </si>
  <si>
    <t>WRAP</t>
  </si>
  <si>
    <t>SCS</t>
  </si>
  <si>
    <t>FCCA</t>
  </si>
  <si>
    <t xml:space="preserve">INTERCOMO DOO </t>
  </si>
  <si>
    <t>Mažuranićeva 38</t>
  </si>
  <si>
    <t>21131 Petrovaradin</t>
  </si>
  <si>
    <t>ISO 27001</t>
  </si>
  <si>
    <t>MACPI SPA PRESSING DIVISION</t>
  </si>
  <si>
    <t>VIA PIANTADA 9/D</t>
  </si>
  <si>
    <t>PALAZZOLO S/O</t>
  </si>
  <si>
    <t>BRESCIA</t>
  </si>
  <si>
    <t>Si</t>
  </si>
  <si>
    <t>Nessuna</t>
  </si>
  <si>
    <t>Bekaert Jiangyin Wire Products Co., Ltd., China.</t>
  </si>
  <si>
    <t>ZaEr Plc Zambaiti Eritrea</t>
  </si>
  <si>
    <t>Tegadelti Avenue</t>
  </si>
  <si>
    <t>Asmara</t>
  </si>
  <si>
    <t>Eritrea</t>
  </si>
  <si>
    <t xml:space="preserve"> Yixing Huayi Knitting Co., Ltd. </t>
  </si>
  <si>
    <t>North side of Yijin Road, Xinjian town, Yixing City, Jiangsu Province, China</t>
  </si>
  <si>
    <t>Yixing</t>
  </si>
  <si>
    <t>Jiangsu</t>
  </si>
  <si>
    <t>10%</t>
  </si>
  <si>
    <t>BSCI (26/1/2022)</t>
  </si>
  <si>
    <t>24/11/2023</t>
  </si>
  <si>
    <t>Jiaxing Liwei Knitting Co.,Ltd</t>
  </si>
  <si>
    <t>No. 649 Junli Road, Nanhu Economic Development Zone, Jiaxing, Zhejiang,China</t>
  </si>
  <si>
    <t>Jiaxing</t>
  </si>
  <si>
    <t>Zhejiang</t>
  </si>
  <si>
    <t>SEDEX (14/06/2022)</t>
  </si>
  <si>
    <t>Chuzhou KOYO Textile &amp; Knitting Co., Ltd</t>
  </si>
  <si>
    <t>West Side of Fenglin Road, Chuzhou city, Anhui Province, China</t>
  </si>
  <si>
    <t>Chuzhou City</t>
  </si>
  <si>
    <t>Anhui Province</t>
  </si>
  <si>
    <t>WRAP/NBCU (03/08/2022)</t>
  </si>
  <si>
    <t>07/07/2022</t>
  </si>
  <si>
    <t>Huangshan Koka Knitting &amp; Textile Co.,LTD</t>
  </si>
  <si>
    <t>Industrial Park, Nanma Village, Yuting Town, Yi County，Huangshan City, Anhui Province, China</t>
  </si>
  <si>
    <t>Huangshan City</t>
  </si>
  <si>
    <t>SEVEN &amp; i HLDGS</t>
  </si>
  <si>
    <t>Yangzhou Dashun Protective Equipment Co.,Ltd</t>
  </si>
  <si>
    <t>Hexi Villiage, Gongdao Town, Yangzhou, Jiangsu, China</t>
  </si>
  <si>
    <t>Yangzhou City</t>
  </si>
  <si>
    <t>Jiangsu Province</t>
  </si>
  <si>
    <t>BSCI (13/04/2022)</t>
  </si>
  <si>
    <t>Jiangyin Lizu Footwear Industry Co., Ltd</t>
  </si>
  <si>
    <t>No.7-1,South Huancun Road, No.12 Village, Huaxi, Huashi Town</t>
  </si>
  <si>
    <t>Jiangyin City</t>
  </si>
  <si>
    <t>76%</t>
  </si>
  <si>
    <t>15%</t>
  </si>
  <si>
    <t>amfori</t>
  </si>
  <si>
    <t>Anhui Yiwen Textile Technology Co,ltd.</t>
  </si>
  <si>
    <t>Building 22, Bailian science and Technology Industrial Park, Linquan County, Fuyang City, Anhui Province</t>
  </si>
  <si>
    <t>Fuyang City</t>
  </si>
  <si>
    <t>89%</t>
  </si>
  <si>
    <t>Haining Hongfeng Knitting Co.,ltd.</t>
  </si>
  <si>
    <t>No.100 Xianghu Road,Yuanhua Town,Haining City,Zhejiang Province,China</t>
  </si>
  <si>
    <t>Haining City</t>
  </si>
  <si>
    <t>Zhejiang Province</t>
  </si>
  <si>
    <t>45%</t>
  </si>
  <si>
    <t>ISO14001/ISO45001/BSCI</t>
  </si>
  <si>
    <t>Pinghu Gold Elephant Textile Co.,Ltd.</t>
  </si>
  <si>
    <t>No.18 Chengxi Branch, Pinghu Economic Development Zone, Jiaxing, Zhejiang,China</t>
  </si>
  <si>
    <t>Jiaxing City</t>
  </si>
  <si>
    <t>67%</t>
  </si>
  <si>
    <t>33%</t>
  </si>
  <si>
    <t>BSCI/WRAP</t>
  </si>
  <si>
    <t>Wuxi HuiZhong Garment Co.,Ltd.</t>
  </si>
  <si>
    <t>NO.8,Chunhui Road, Changan Street, Huishan District</t>
  </si>
  <si>
    <t>Wuxi</t>
  </si>
  <si>
    <t>Suzhou Tulang Spinning Co.,ltd</t>
  </si>
  <si>
    <t>Xinlian 32 Groups, Huangjin Town, Suzhou City, Jiangsu Province, China.</t>
  </si>
  <si>
    <t>Suzhou City</t>
  </si>
  <si>
    <t>Jiangyin Haowen Garment Co,.Ltd.</t>
  </si>
  <si>
    <t>No.1 Xuebao Road, Huangtang Town, Jiangyin City, Jiangsu province, China</t>
  </si>
  <si>
    <t>85%</t>
  </si>
  <si>
    <t>BSCI (20/12/2021)</t>
  </si>
  <si>
    <t>Cixi Fanfeng Chemical fiber Co., Ltd</t>
  </si>
  <si>
    <t>No.006-1 shangzhi road, Henghe town,Cixi, Ning Bo city</t>
  </si>
  <si>
    <t>Ning Bo</t>
  </si>
  <si>
    <t>Zhe Jiang</t>
  </si>
  <si>
    <t>Hangzhou Jiuyue knitting factory</t>
  </si>
  <si>
    <t>80%</t>
    <phoneticPr fontId="0" type="noConversion"/>
  </si>
  <si>
    <t>STARA SOCKS LTD</t>
  </si>
  <si>
    <t>Kv.industrialen, Zona Plamak</t>
  </si>
  <si>
    <t>STARA ZAGORA</t>
  </si>
  <si>
    <t>BULGARIA</t>
  </si>
  <si>
    <t>Altro</t>
  </si>
  <si>
    <t>BSCI</t>
  </si>
  <si>
    <t>URANIA FASHION SRL</t>
  </si>
  <si>
    <t>VIA DELL'ARTIGIANATO 1/3/5   E                             VIA CARPENEDOLO 06</t>
  </si>
  <si>
    <t>25012 - CALVISANO</t>
  </si>
  <si>
    <t>T.I.G. TESSUTI INDEMAGLIABILI GREGGI SPA</t>
  </si>
  <si>
    <t>CORSO SEMPIONE 242/B</t>
  </si>
  <si>
    <t>BUSTO ARSIZIO</t>
  </si>
  <si>
    <t>ITALIA, VARESE</t>
  </si>
  <si>
    <t>IN FASE DI AUDIT</t>
  </si>
  <si>
    <t>BEIJING AIMER INTERNATIONAL TRADING CO., LTD.</t>
  </si>
  <si>
    <t>FL2, BUILDING 220, LIZEZHONGYUAN, WANGJING NEW TECH-INDUSTRIAL DEVELOPMENT ZONE, CHAOYANG DISTRICT, BEIJING, CHINA</t>
  </si>
  <si>
    <t>BEIJING</t>
  </si>
  <si>
    <t xml:space="preserve">NOYON LANKA (PRIVATE) LIMITED  </t>
  </si>
  <si>
    <t xml:space="preserve">46A, Biyagama EPZ, </t>
  </si>
  <si>
    <t xml:space="preserve">Walgama, </t>
  </si>
  <si>
    <t xml:space="preserve">Malwana, Sri Lanka.  </t>
  </si>
  <si>
    <t>16%</t>
  </si>
  <si>
    <t>ISO 45001</t>
  </si>
  <si>
    <t>26/07/2022</t>
  </si>
  <si>
    <t>SND INC</t>
  </si>
  <si>
    <t>C-140/141, HOSIERY COMPLEX, PHASE-II</t>
  </si>
  <si>
    <t>NOIDA</t>
  </si>
  <si>
    <t>UTTAR PRADESH</t>
  </si>
  <si>
    <t>22</t>
  </si>
  <si>
    <t>10</t>
  </si>
  <si>
    <t>SEDEX</t>
  </si>
  <si>
    <t>Ethiopia</t>
  </si>
  <si>
    <t>14/6/2022</t>
  </si>
  <si>
    <t>Parent company</t>
  </si>
  <si>
    <t>AVERY DENNISON</t>
  </si>
  <si>
    <t>AVERY DENNISON RIS ITALIA SRL</t>
  </si>
  <si>
    <t xml:space="preserve">Strada Provinciale Bonifica, 39-41 </t>
  </si>
  <si>
    <t>Ancarano</t>
  </si>
  <si>
    <t>TE</t>
  </si>
  <si>
    <t>Accessories (buttons, zip)</t>
  </si>
  <si>
    <t>48%</t>
  </si>
  <si>
    <t>ISO 45001
GRS
FSC</t>
  </si>
  <si>
    <t>SANDRA SPA</t>
  </si>
  <si>
    <t>SANDRA S.p.A. a socio unico</t>
  </si>
  <si>
    <t>STR.PROV.PER BUSSETO 25</t>
  </si>
  <si>
    <t>BIANCONESE</t>
  </si>
  <si>
    <t>IT</t>
  </si>
  <si>
    <t>Packaging</t>
  </si>
  <si>
    <t>6%</t>
  </si>
  <si>
    <t>FSSC 22000 scad 14/05/23</t>
  </si>
  <si>
    <t>LAMPA SRL S.B.</t>
  </si>
  <si>
    <t>VIA BRESCIA 33</t>
  </si>
  <si>
    <t>GRUMELLO D/M</t>
  </si>
  <si>
    <t>BERGAMO - ITALY</t>
  </si>
  <si>
    <t>SA 8000</t>
  </si>
  <si>
    <t>BCORP</t>
  </si>
  <si>
    <t>FUSTELGRAF SPA</t>
  </si>
  <si>
    <t>Via Torino, 136</t>
  </si>
  <si>
    <t>Pontida</t>
  </si>
  <si>
    <t>BG</t>
  </si>
  <si>
    <t>GRAF &amp; CO. SRL</t>
  </si>
  <si>
    <t>VIA ARCHIMEDE 215</t>
  </si>
  <si>
    <t>LIMIDI DI SOLIERA</t>
  </si>
  <si>
    <t>Modena</t>
  </si>
  <si>
    <t>SMETA</t>
  </si>
  <si>
    <t>HAYLEYS PLC</t>
  </si>
  <si>
    <t>Hayleys Fabric PLC</t>
  </si>
  <si>
    <t>Hayleys Fabric PLC, Narthupana Estate, Neboda, Sri Lanka</t>
  </si>
  <si>
    <t>Neboda</t>
  </si>
  <si>
    <t>Western</t>
  </si>
  <si>
    <t>Semi-finished product (yarn, fabric, dyeing)</t>
  </si>
  <si>
    <t>GOTS/OEKO TEX/ISO 45001/SLCP/SMETA</t>
  </si>
  <si>
    <t>VEROPIZ S.U.R.L.</t>
  </si>
  <si>
    <t>VEROPIZ S.R.L.</t>
  </si>
  <si>
    <t>VIA MAGENTA N. 10</t>
  </si>
  <si>
    <t>ARSAGO SEPRIO</t>
  </si>
  <si>
    <t>VA</t>
  </si>
  <si>
    <t>ARTI GRAFICHE TURINI S.P.A.</t>
  </si>
  <si>
    <t>VIA B. UBERTINI, 25 - 46042</t>
  </si>
  <si>
    <t>CASTEL GOFFREDO</t>
  </si>
  <si>
    <t>MANTOVA - ITALIA</t>
  </si>
  <si>
    <t>no</t>
  </si>
  <si>
    <t>BRC IOP PACKAGING</t>
  </si>
  <si>
    <t>PREMIER RIBBON AND PACKAGING GROUP UK LTD.</t>
  </si>
  <si>
    <t>Premier Ribbon Changchun Co. Ltd.</t>
  </si>
  <si>
    <t>Room 206, 3 Doors, 37 Blocks, Weiye Xingcheng District, Feiyue Road, High-Tech Zone</t>
  </si>
  <si>
    <t>Changchun</t>
  </si>
  <si>
    <t>Jilin 130012 China</t>
  </si>
  <si>
    <t>96%</t>
  </si>
  <si>
    <t>none</t>
  </si>
  <si>
    <t>OMAS SRL</t>
  </si>
  <si>
    <t>VIA VAL DE LA NONA,5</t>
  </si>
  <si>
    <t>SEGUSINO</t>
  </si>
  <si>
    <t xml:space="preserve">ITALIA  </t>
  </si>
  <si>
    <t>NESSUNA</t>
  </si>
  <si>
    <t>STRETCHLINE HOLDINGS LIMITED</t>
  </si>
  <si>
    <t>Stretchline (Pvt) Ltd.,</t>
  </si>
  <si>
    <t>Lot 89, BEPZ, Walgama , Malwana, Sri Lanka</t>
  </si>
  <si>
    <t>Biyagama</t>
  </si>
  <si>
    <t> 16%</t>
  </si>
  <si>
    <t> Yes. Joint Consultative Committee</t>
  </si>
  <si>
    <t>GRS(20/06/2022),  SMETA(17/09/2022), Higg -SLCP(31/12/2021), ISO 450001(31/08/2023), ZDHC</t>
  </si>
  <si>
    <t>SIVA SRL</t>
  </si>
  <si>
    <t>VIA STAZIONE 91</t>
  </si>
  <si>
    <t>MORNAGO</t>
  </si>
  <si>
    <t>VARESE</t>
  </si>
  <si>
    <t>BOLOGNINI SRL</t>
  </si>
  <si>
    <t>VIA DELL'ARTIGIANATO N.45</t>
  </si>
  <si>
    <t>MONTEMURLO</t>
  </si>
  <si>
    <t>PO</t>
  </si>
  <si>
    <t>PRYM FASHION ITALIA SPA</t>
  </si>
  <si>
    <t>VIA COL DI LANA, 3</t>
  </si>
  <si>
    <t>23900 LECCO</t>
  </si>
  <si>
    <t>LECCO</t>
  </si>
  <si>
    <t>Higg Index FEM 2020 Higg Facility Environmental Module; Verified Module (scad.30/11/2022)</t>
  </si>
  <si>
    <t>TEEJAY LANKA PLC</t>
  </si>
  <si>
    <t>Teejay Lanka PLC</t>
  </si>
  <si>
    <t>Block D8-14, Seethawaka Export Processing Zone, Avissawella</t>
  </si>
  <si>
    <t>Avissawella</t>
  </si>
  <si>
    <t>2.5%</t>
  </si>
  <si>
    <t>ISO 45001, GRS, GOTS, OCS, ZDHC</t>
  </si>
  <si>
    <t>PIAVE MAITEX SRL</t>
  </si>
  <si>
    <t xml:space="preserve">Via Cavalieri di Vittorio Veneto, 5 </t>
  </si>
  <si>
    <t>FELTRE</t>
  </si>
  <si>
    <t>(BL)  ITALIA</t>
  </si>
  <si>
    <t>CARVICO SPA</t>
  </si>
  <si>
    <t>VIA DON PEDRINELLI 96</t>
  </si>
  <si>
    <t>24030 CARVICO</t>
  </si>
  <si>
    <t>BERGAMO</t>
  </si>
  <si>
    <t>EUROSTICK S.P.A.</t>
  </si>
  <si>
    <t>Eurostick SpA</t>
  </si>
  <si>
    <t xml:space="preserve">Via Vienna 10 </t>
  </si>
  <si>
    <t>Verdellino (BG) CAP 24040</t>
  </si>
  <si>
    <t>Bergamo</t>
  </si>
  <si>
    <t>COATS THREAD EXPORTS (PRIVATE) LIMITED</t>
  </si>
  <si>
    <t>Coats Thread Exports (Private) Limited</t>
  </si>
  <si>
    <t>8th Floor, HNB Towers, 479, T.B. Jayah Mawatha, Colombo 10, Sri Lanka</t>
  </si>
  <si>
    <t>Colombo</t>
  </si>
  <si>
    <t>Western Province</t>
  </si>
  <si>
    <t>GWG; TPQ; ISO 45001; GPTW</t>
  </si>
  <si>
    <t>GRUPO MODA ESTILMAR S.A.</t>
  </si>
  <si>
    <t>grupo moda estilmar s.a</t>
  </si>
  <si>
    <t>carretera de mata 115.</t>
  </si>
  <si>
    <t>08304 MATARO</t>
  </si>
  <si>
    <t>BARCELONA SPAIN</t>
  </si>
  <si>
    <t>50%</t>
  </si>
  <si>
    <t>GEMMA KNITS THAILAND CO. LTD.</t>
  </si>
  <si>
    <t>BENJI LTD.</t>
  </si>
  <si>
    <t>1/92 M002 RAMA II ROAD THASAI MUANG SAMUTSAKHON THAILAND 74000</t>
  </si>
  <si>
    <t>THASAI</t>
  </si>
  <si>
    <t>SAMUTSAKHON</t>
  </si>
  <si>
    <t>7</t>
  </si>
  <si>
    <t>30/09/2022</t>
  </si>
  <si>
    <t>CUMERLATO SRL</t>
  </si>
  <si>
    <t>MANIFATTURA ITALIANA CUCIRINI SPA</t>
  </si>
  <si>
    <t xml:space="preserve">VIA R. SPINETA, 61 </t>
  </si>
  <si>
    <t xml:space="preserve">VALLESE DI OPPEANO </t>
  </si>
  <si>
    <t xml:space="preserve">VERONA </t>
  </si>
  <si>
    <t xml:space="preserve">GOTS </t>
  </si>
  <si>
    <t>REPA LABEL SRL</t>
  </si>
  <si>
    <t>STR STEFAN CEL MARE 28</t>
  </si>
  <si>
    <t>BACAU</t>
  </si>
  <si>
    <t>ROMANIA</t>
  </si>
  <si>
    <t>OCEAN LANKA (PVT) LTD</t>
  </si>
  <si>
    <t>Ocean Lanka (Pvt) Ltd</t>
  </si>
  <si>
    <t>Block B, BEPZ</t>
  </si>
  <si>
    <t>Malwana</t>
  </si>
  <si>
    <t>ISO 14001; ISO 45001; OEKO-TEX; SMETA; HIGG; BLUESIGN; GOOD MANUFACTURING PRACTICES</t>
  </si>
  <si>
    <t>PIVA SAS</t>
  </si>
  <si>
    <t>VIA MARGHERITA ALBERTINI GOVONE N. 3</t>
  </si>
  <si>
    <t xml:space="preserve"> VIDOR (TV)</t>
  </si>
  <si>
    <t>ITALIA</t>
  </si>
  <si>
    <t>MICHELE LETIZIA S.P.A</t>
  </si>
  <si>
    <t>Michele Letizia S.p.A.</t>
  </si>
  <si>
    <t>Via Crosa 56</t>
  </si>
  <si>
    <t>28065 Cerano</t>
  </si>
  <si>
    <t>Italia - Novara</t>
  </si>
  <si>
    <t>TESSITURA COLOMBO ANTONIO SRL</t>
  </si>
  <si>
    <t>VIA DELL'INDUSTRIA, 1</t>
  </si>
  <si>
    <t xml:space="preserve">20038 BUSTO GAROLFO </t>
  </si>
  <si>
    <t>MILANO - ITALIA</t>
  </si>
  <si>
    <t>CIEMME IMMOBILIARE S.R.L.</t>
  </si>
  <si>
    <t>CIEMME</t>
  </si>
  <si>
    <t>VIA XX SETTEMBRE 29A</t>
  </si>
  <si>
    <t>ROVELLASCA</t>
  </si>
  <si>
    <t>COMO</t>
  </si>
  <si>
    <t>/</t>
  </si>
  <si>
    <t>FABBRICA TESSUTI ELASTICI BESANA SPA</t>
  </si>
  <si>
    <t>VIALE KENNEDY 59</t>
  </si>
  <si>
    <t xml:space="preserve">20842 BESANA IN BRIANZA </t>
  </si>
  <si>
    <t>MONZA E BRIANZA</t>
  </si>
  <si>
    <t>-</t>
  </si>
  <si>
    <t>MAGLIFICIO RIPA SRL</t>
  </si>
  <si>
    <t>VIA DELL'INDUSTRIA 32</t>
  </si>
  <si>
    <t xml:space="preserve">26016 SPINO D'ADDA (CR) </t>
  </si>
  <si>
    <t>DETOX</t>
  </si>
  <si>
    <t>FINANZIARIA BELVEDERE</t>
  </si>
  <si>
    <t>JERSEY LOMELLINA S.P.A.</t>
  </si>
  <si>
    <t>VIA DON ANGELO PEDRINELLI, 94</t>
  </si>
  <si>
    <t>CARVICO</t>
  </si>
  <si>
    <t>F.LLI MAGRO SRL</t>
  </si>
  <si>
    <t>Via Toniolo, 28</t>
  </si>
  <si>
    <t>Vigonovo</t>
  </si>
  <si>
    <t>VE</t>
  </si>
  <si>
    <t>BONADIMAN S.R.L.</t>
  </si>
  <si>
    <t>VIA CADUTI SUL LAVORO 13/15</t>
  </si>
  <si>
    <t>BUSSOLENGO</t>
  </si>
  <si>
    <t>VR</t>
  </si>
  <si>
    <t>CNC TESSUTI S.R.L.</t>
  </si>
  <si>
    <t>CNC Tessuti SRL</t>
  </si>
  <si>
    <t>VIA BOSCOFANGONE SNC</t>
  </si>
  <si>
    <t>NOLA</t>
  </si>
  <si>
    <t>NAPOLI</t>
  </si>
  <si>
    <t xml:space="preserve">FAIT PLAST SPA </t>
  </si>
  <si>
    <t xml:space="preserve">FLEX COMPOSITE GROUP </t>
  </si>
  <si>
    <t xml:space="preserve">VIA INDUSTRIALE TRAVERSA I. 2 </t>
  </si>
  <si>
    <t xml:space="preserve">25060 - CELLATICA </t>
  </si>
  <si>
    <t xml:space="preserve">BRESCIA </t>
  </si>
  <si>
    <t>CALZEDONIA S.P.A.</t>
  </si>
  <si>
    <t>Ti.bel S.p.A.</t>
  </si>
  <si>
    <t>Via Cavaterre 5</t>
  </si>
  <si>
    <t>Brenntino Belluno</t>
  </si>
  <si>
    <t>VERONA</t>
  </si>
  <si>
    <t>30%</t>
  </si>
  <si>
    <t>ISO 500001</t>
  </si>
  <si>
    <t>Certificazioni ISO-45001</t>
  </si>
  <si>
    <t>VITRANI ACCESSORI SRL</t>
  </si>
  <si>
    <t>VIA GIOVANNI PAOLO II 30/36</t>
  </si>
  <si>
    <t>OLEGGIO</t>
  </si>
  <si>
    <t>NOVARA - ITALIA</t>
  </si>
  <si>
    <t xml:space="preserve">ABBIAMO SOLO CERTIFICATO OEKO-TEX SUI NS PRODOTTI DI VENDITA </t>
  </si>
  <si>
    <t>INDESMALLA, S.A.</t>
  </si>
  <si>
    <t>Ctra. N-II; km. 679,5</t>
  </si>
  <si>
    <t>08389 Palafolls (BCN)</t>
  </si>
  <si>
    <t>Spain</t>
  </si>
  <si>
    <t>18%</t>
  </si>
  <si>
    <t>---</t>
  </si>
  <si>
    <t>Veropiz doo</t>
  </si>
  <si>
    <t>Makenzijeva 32/14, Legal; Nova 164, Production</t>
  </si>
  <si>
    <t>Belgrade ; Apatin</t>
  </si>
  <si>
    <t>MATESA TEKSTİL SANAYİ VE TİCARET A.Ş.</t>
  </si>
  <si>
    <t>KNITTING - KNITTING DYE</t>
  </si>
  <si>
    <t>AKSU MAHALLESİ GAZİ MUSTAFA KEMAL BULVARI NO:135/A  DULKADİROĞLU/KAHRAMANMARAŞ</t>
  </si>
  <si>
    <t>DULKADİROĞLU</t>
  </si>
  <si>
    <t>KAHRAMANMARAŞ</t>
  </si>
  <si>
    <t>%3</t>
  </si>
  <si>
    <t>OCS (27.12.2021) FSC (09.07.2024)</t>
  </si>
  <si>
    <t>FAEPROJECT S.R.L.</t>
  </si>
  <si>
    <t>STAMPAGGIO</t>
  </si>
  <si>
    <t>VIA LEGA LOMBARDA 7</t>
  </si>
  <si>
    <t>GRAVELLONA LOMELLINA</t>
  </si>
  <si>
    <t>PV</t>
  </si>
  <si>
    <t>PLASTISAC SRL</t>
  </si>
  <si>
    <t xml:space="preserve">VIA BRESCIA, 11 </t>
  </si>
  <si>
    <t>MANTOVA</t>
  </si>
  <si>
    <t>UNI EN 15593 (08/05/24); ISO 14067 (08/04/24)</t>
  </si>
  <si>
    <t>I.R.T.E. S.R.L.</t>
  </si>
  <si>
    <t>via Nova, 66</t>
  </si>
  <si>
    <t>TRECATE</t>
  </si>
  <si>
    <t>JANAKA PRINTERS (PVT) LTD</t>
  </si>
  <si>
    <t>Janaka Printers (Pvt) Ltd</t>
  </si>
  <si>
    <t>No 144/3, Pamunuwila, Gonawala, Kelaniya</t>
  </si>
  <si>
    <t>Kelaniya</t>
  </si>
  <si>
    <t>yes</t>
  </si>
  <si>
    <t>30/11/2021</t>
  </si>
  <si>
    <t>FRAMIS ITALIA SPA</t>
  </si>
  <si>
    <t>FRASER</t>
  </si>
  <si>
    <t>Via Europa, 20</t>
  </si>
  <si>
    <t>Gaggiano</t>
  </si>
  <si>
    <t>Sostenibilità Energetica</t>
  </si>
  <si>
    <t>LA FLESSIBILE SRL</t>
  </si>
  <si>
    <t>VIA MARTIRI DELLA LIBERTA'9</t>
  </si>
  <si>
    <t>CABELLA LIGURE</t>
  </si>
  <si>
    <t>FRIULTEX S.R.L.</t>
  </si>
  <si>
    <t>FRIULTEX S.r.L.</t>
  </si>
  <si>
    <t>Via Villalta 6/8</t>
  </si>
  <si>
    <t xml:space="preserve">Azzano Decimo </t>
  </si>
  <si>
    <t>Pordenone</t>
  </si>
  <si>
    <t>SC PRINT SRL</t>
  </si>
  <si>
    <t>Via Mercalli 54,58,70</t>
  </si>
  <si>
    <t>Limidi di Soliera (MO)</t>
  </si>
  <si>
    <t>IMPLAST SRL</t>
  </si>
  <si>
    <t>IMPLAST s.r.l.</t>
  </si>
  <si>
    <t>Via Milano, 87</t>
  </si>
  <si>
    <t>25036 PALAZZOLO SULL'OGLIO</t>
  </si>
  <si>
    <t xml:space="preserve">BRC </t>
  </si>
  <si>
    <t>RECA GROUP SPA</t>
  </si>
  <si>
    <t xml:space="preserve">VIA J.WATT 3/7 - </t>
  </si>
  <si>
    <t>CARPI (MO)</t>
  </si>
  <si>
    <t>ANBIEVOLUTION INTERNATIONAL</t>
  </si>
  <si>
    <t>ZONA INDUSTRIAL DA VÁRZEA DO MONTE, PAV, 11</t>
  </si>
  <si>
    <t>SANTO TIRSO</t>
  </si>
  <si>
    <t>PORTO</t>
  </si>
  <si>
    <t>BCI</t>
  </si>
  <si>
    <t>SITIP S.P.A.</t>
  </si>
  <si>
    <t>SITIP SPA - Unità Produttiva di Via Caduti 32</t>
  </si>
  <si>
    <t>Via Caduti 32</t>
  </si>
  <si>
    <t>CENE</t>
  </si>
  <si>
    <t>BG - ITALY</t>
  </si>
  <si>
    <t>OEKO-TEX; BLUESIGN; ZDHC; inoltre abbiamo come obiettivo entro la fine del 2022 inizio 2023 la certificazione Energetica ISO 50001</t>
  </si>
  <si>
    <t>ALMA S.R.L.</t>
  </si>
  <si>
    <t>ALMA SRL</t>
  </si>
  <si>
    <t>VIA G. CARDANO 2</t>
  </si>
  <si>
    <t>BRUGINE 35028</t>
  </si>
  <si>
    <t>OLIMPIAS GROUP SRL</t>
  </si>
  <si>
    <t>Ponzano</t>
  </si>
  <si>
    <t>via delle Tezze, 1</t>
  </si>
  <si>
    <t>Ponzano Veneto</t>
  </si>
  <si>
    <t>TEXORN (PVT) LTD</t>
  </si>
  <si>
    <t>Texorn (Pvt) Ltd</t>
  </si>
  <si>
    <t>No.45/4,Modarawila Industrial Estate,Panadura,Sri Lanka</t>
  </si>
  <si>
    <t>Panadura</t>
  </si>
  <si>
    <t>95%</t>
  </si>
  <si>
    <t>TOPP TEXTIL G.M.B.H.</t>
  </si>
  <si>
    <t>Topp Italia S.r.l.</t>
  </si>
  <si>
    <t>Via Degli Artigiani, 36</t>
  </si>
  <si>
    <t>Bassano Bresciano (BS)</t>
  </si>
  <si>
    <t>81%</t>
  </si>
  <si>
    <t>OEKO-TEX CLASSE I expiry date 09/12/2021     OEKO-TEX CLASSE II expiry date 26/08/2022</t>
  </si>
  <si>
    <t>Avery Dennison Lanka (Pvt) Ltd</t>
  </si>
  <si>
    <t>Block B, EPZ, Biyagama, Sri Lanka</t>
  </si>
  <si>
    <t>Western province</t>
  </si>
  <si>
    <t>12%</t>
  </si>
  <si>
    <t>OEKO-TEX, FSC, ISO45001</t>
  </si>
  <si>
    <t>31/12/2023</t>
  </si>
  <si>
    <t>23/03/2022</t>
  </si>
  <si>
    <t>FREUDENBERG PERFORMANCE MATERIALS APPAREL SAS</t>
  </si>
  <si>
    <t>Interlining finishing and preformed production</t>
  </si>
  <si>
    <t>Via Metella Nuova Zona Industriale</t>
  </si>
  <si>
    <t>64027 Sant'Omero</t>
  </si>
  <si>
    <t>Teramo</t>
  </si>
  <si>
    <t>30</t>
  </si>
  <si>
    <t>AVERY DENNISON (GUANGZHOU) CONVERTED PRODUCTS LTD.</t>
  </si>
  <si>
    <t>Avery Dennison (Guangzhou) Converted Products Ltd.</t>
    <phoneticPr fontId="0" type="noConversion"/>
  </si>
  <si>
    <t>No. 7, Guangyi Road, Nansha District, 511458, Guangzhou, Guangdong, P.R.C.</t>
    <phoneticPr fontId="0" type="noConversion"/>
  </si>
  <si>
    <t>Guangzhou</t>
    <phoneticPr fontId="0" type="noConversion"/>
  </si>
  <si>
    <t>Guangdong</t>
    <phoneticPr fontId="0" type="noConversion"/>
  </si>
  <si>
    <t>55.4%</t>
    <phoneticPr fontId="0" type="noConversion"/>
  </si>
  <si>
    <t>92%</t>
    <phoneticPr fontId="0" type="noConversion"/>
  </si>
  <si>
    <t>ISO45001</t>
    <phoneticPr fontId="0" type="noConversion"/>
  </si>
  <si>
    <t>MABO SPA</t>
  </si>
  <si>
    <t>Via del Lavoro, 9</t>
  </si>
  <si>
    <t>Telgate</t>
  </si>
  <si>
    <t>Bergamo - Italia</t>
  </si>
  <si>
    <t>HANG ZHOU GUANLUN CLOTHING LABELS &amp;ACCESSORIES CO.,LTD</t>
  </si>
  <si>
    <t>DONGGUAN DALNG YINGMING COMPUTERIZED EMBROIDERY FACTORY</t>
  </si>
  <si>
    <t>RM902 OF NEW CITY PLAZA B,83 NORTH OF QIUTAO,JIANGGAN DISTRICT,HANGHOU ZHEJIANG CHINA</t>
  </si>
  <si>
    <t>HANGZHOU</t>
  </si>
  <si>
    <t>ZHEJIANG</t>
  </si>
  <si>
    <t>SET SPA</t>
  </si>
  <si>
    <t>IMPRIMA INDUSTRIAL LONATE/IMPRIMA INDUSTRIAL BULGARO</t>
  </si>
  <si>
    <t xml:space="preserve">VIA DELL'AGRICOLTURA 18 </t>
  </si>
  <si>
    <t xml:space="preserve">FIANO ROMANO </t>
  </si>
  <si>
    <t xml:space="preserve">ROMA </t>
  </si>
  <si>
    <t>RCS</t>
  </si>
  <si>
    <t>OEKO-TEX/ISO14001</t>
  </si>
  <si>
    <t>AMERICAN &amp; EFRID LANKA PVT LTD</t>
  </si>
  <si>
    <t>Elevate Textiles</t>
  </si>
  <si>
    <t>No 76, Avissawella Rd, Welivita, Kaduwela</t>
  </si>
  <si>
    <t xml:space="preserve">Kaduwela </t>
  </si>
  <si>
    <t>11%</t>
  </si>
  <si>
    <t>7%</t>
  </si>
  <si>
    <t>ZDHC / WRAP</t>
  </si>
  <si>
    <t>30/10/2022</t>
  </si>
  <si>
    <t>MITCHELL CO., LTD.</t>
  </si>
  <si>
    <t>GUANGZHOU MITCHELL PLASTIC CO., LTD</t>
  </si>
  <si>
    <t>NO.3,ALY.3,LN.88,HUANHE ST., XIZHI DIST., NEW TAIPEI CITY 221</t>
  </si>
  <si>
    <t xml:space="preserve">NEW TAIPEI CITY </t>
  </si>
  <si>
    <t>TAIWAN</t>
  </si>
  <si>
    <t xml:space="preserve">INTERCHEM POLYMER SYSTEMS &amp; CO </t>
  </si>
  <si>
    <t>Interchem polymer systems &amp; CO - London England</t>
  </si>
  <si>
    <t>205 Parkway House, Sheen Lane</t>
  </si>
  <si>
    <t>London</t>
  </si>
  <si>
    <t>9%</t>
  </si>
  <si>
    <t>NEXTIL GROUP</t>
  </si>
  <si>
    <t>NEXTIL ELASTIC FABRICS EUROPE, S.L.U.</t>
  </si>
  <si>
    <t>Camí del Mig s/n</t>
  </si>
  <si>
    <t xml:space="preserve">EL Masnou </t>
  </si>
  <si>
    <t xml:space="preserve">Barcelona </t>
  </si>
  <si>
    <t>ETICPRESS SRL</t>
  </si>
  <si>
    <t>VIA DANIMARCA 4</t>
  </si>
  <si>
    <t>MN</t>
  </si>
  <si>
    <t>EUROLAST SRL</t>
  </si>
  <si>
    <t>VIA SVEZIA, 10</t>
  </si>
  <si>
    <t>R-PAC INTERNATIONAL CORPORATION</t>
  </si>
  <si>
    <t>r-pac Printcare Lanka (Pvt) Ltd.</t>
  </si>
  <si>
    <t>310/A, Mahara Nugegoda, Kadawatha</t>
  </si>
  <si>
    <t>Kadawatha</t>
  </si>
  <si>
    <t>27%</t>
  </si>
  <si>
    <t>MONTICOLOR S.P.A.</t>
  </si>
  <si>
    <t>Stabilimento di Montirone</t>
  </si>
  <si>
    <t>Via Artigianale, 55</t>
  </si>
  <si>
    <t>Montirone</t>
  </si>
  <si>
    <t>BS</t>
  </si>
  <si>
    <t>OEKO-TEX  RWS</t>
  </si>
  <si>
    <t>SITOTISAK POMOR</t>
  </si>
  <si>
    <t>Sitotisak Pomor</t>
  </si>
  <si>
    <t>Putjane 71a</t>
  </si>
  <si>
    <t>40000 Čakovec</t>
  </si>
  <si>
    <t>Croatia</t>
  </si>
  <si>
    <t>71%</t>
  </si>
  <si>
    <t>PROMOGRAF SRL</t>
  </si>
  <si>
    <t>VIA DEGLI IMPRENDITORI, 14</t>
  </si>
  <si>
    <t>VALEGGIO SUL MINCIO</t>
  </si>
  <si>
    <t>STAR PACKAGING (PVT) LTD</t>
  </si>
  <si>
    <t>Avissawella Road, Nawagamuwa, Ranala.</t>
  </si>
  <si>
    <t>Sri Lanka</t>
  </si>
  <si>
    <t>11</t>
  </si>
  <si>
    <t>SEDEX, YUM</t>
  </si>
  <si>
    <t>SINFLEX SAS DI LOVERO LUCA &amp; C.</t>
  </si>
  <si>
    <t>VIA MAGLIOLEO, 19</t>
  </si>
  <si>
    <t>BIELLA</t>
  </si>
  <si>
    <t>ASSOCIAZIONE TESSILE E SALUTE</t>
  </si>
  <si>
    <t>PENN TEXTILE SOLUTION GMBH</t>
  </si>
  <si>
    <t>Penn Textile Solutions</t>
  </si>
  <si>
    <t>An der Talle 20</t>
  </si>
  <si>
    <t>33102 Paderborn</t>
  </si>
  <si>
    <t>NRW</t>
  </si>
  <si>
    <t>35%</t>
  </si>
  <si>
    <t>3.5%</t>
  </si>
  <si>
    <t>Ökotex Step Made in Green audit on 27.10.2021</t>
  </si>
  <si>
    <t>DECALCOPLAST &amp; POLI SRL</t>
  </si>
  <si>
    <t>Decalcoplast &amp; Poli Srl</t>
  </si>
  <si>
    <t>Via Artigianale 1-1/A</t>
  </si>
  <si>
    <t>Botticino (BS)</t>
  </si>
  <si>
    <t>nessuna</t>
  </si>
  <si>
    <t>RADEV PRINT LTD</t>
  </si>
  <si>
    <t>170STOLETOV BULV</t>
  </si>
  <si>
    <t>5300 GABROVO</t>
  </si>
  <si>
    <t>GABROVO</t>
  </si>
  <si>
    <t>C R S SOLUSIONS &amp; TRADING PVT LTD</t>
  </si>
  <si>
    <t>C R S Solusions &amp; Trading pvt ltd</t>
  </si>
  <si>
    <t>14, Waragoda Estate, Waragoda</t>
  </si>
  <si>
    <t>Gampaha</t>
  </si>
  <si>
    <t>PLASTI-MAX S.P.A.</t>
  </si>
  <si>
    <t>VIA GIUSEPPE MICCA, 68</t>
  </si>
  <si>
    <t>24064 GRUMELLO DEL MONTE</t>
  </si>
  <si>
    <t>(BG) ITALIA</t>
  </si>
  <si>
    <t>PRINZHORN GROUP</t>
  </si>
  <si>
    <t>Valoviti papir Dunapack d.o.o.</t>
  </si>
  <si>
    <t>Trebez 2</t>
  </si>
  <si>
    <t>49210 Zabok</t>
  </si>
  <si>
    <t>CROATIA</t>
  </si>
  <si>
    <t>20</t>
  </si>
  <si>
    <t>FSSC 22000</t>
  </si>
  <si>
    <t>LEBERCO PACKAGING SRL</t>
  </si>
  <si>
    <t>LOC. CROCIONI 43/B</t>
  </si>
  <si>
    <t>VR - ITALY</t>
  </si>
  <si>
    <t>via del Lavoro 2</t>
  </si>
  <si>
    <t>San Polo di Torrile</t>
  </si>
  <si>
    <t>Parma</t>
  </si>
  <si>
    <t>GULLE ENTEGRE TEKSTIL ISL.EML.DAN.SAN.VE TIC.A.S.</t>
  </si>
  <si>
    <t>CIHANGIR MAH.SARIZEYBEK CAD.NO:8/1A BLOK AMBARLI/AVCILAR</t>
  </si>
  <si>
    <t>TURKEY</t>
  </si>
  <si>
    <t>ISO 50001</t>
  </si>
  <si>
    <t>OEKO-TEX; OCS; GRS, RCS</t>
  </si>
  <si>
    <t>Jiaxing Huayan Lace Manufacture co., ltd.</t>
    <phoneticPr fontId="0" type="noConversion"/>
  </si>
  <si>
    <t>No.156 Huayan Road, Economic Development Zone, Jiaxing,, Zhejiang, China</t>
    <phoneticPr fontId="0" type="noConversion"/>
  </si>
  <si>
    <t>JiaxXing City</t>
    <phoneticPr fontId="0" type="noConversion"/>
  </si>
  <si>
    <t>Zhe Jiang Province</t>
    <phoneticPr fontId="0" type="noConversion"/>
  </si>
  <si>
    <t>65%</t>
    <phoneticPr fontId="0" type="noConversion"/>
  </si>
  <si>
    <t>BLU SIGN</t>
    <phoneticPr fontId="0" type="noConversion"/>
  </si>
  <si>
    <t>Suzhou jingheng imp&amp;exp ltd.</t>
  </si>
  <si>
    <t>Lotus Village,Shengze Town,Wujiang District ,Suzhou City,Jiangsu,China</t>
  </si>
  <si>
    <t>Suzhou</t>
  </si>
  <si>
    <t>15/08/2022</t>
  </si>
  <si>
    <t>09/07/2022</t>
  </si>
  <si>
    <t>28/07/2022</t>
  </si>
  <si>
    <t>New Horizon Investment (Hong kong)Limited co.,ltd</t>
    <phoneticPr fontId="0" type="noConversion"/>
  </si>
  <si>
    <t>38/F 9 Wing Hong Street,Lai Chi Kok, Kowloon,Hong Kong</t>
    <phoneticPr fontId="0" type="noConversion"/>
  </si>
  <si>
    <t>Hong Kong</t>
    <phoneticPr fontId="0" type="noConversion"/>
  </si>
  <si>
    <t>/</t>
    <phoneticPr fontId="0" type="noConversion"/>
  </si>
  <si>
    <t>Elastic band</t>
    <phoneticPr fontId="0" type="noConversion"/>
  </si>
  <si>
    <t>5000 workers</t>
    <phoneticPr fontId="0" type="noConversion"/>
  </si>
  <si>
    <t>no</t>
    <phoneticPr fontId="0" type="noConversion"/>
  </si>
  <si>
    <t>OEKO TEK 100</t>
    <phoneticPr fontId="0" type="noConversion"/>
  </si>
  <si>
    <t>Intertek Total Quality Assured</t>
    <phoneticPr fontId="0" type="noConversion"/>
  </si>
  <si>
    <t>GRS</t>
    <phoneticPr fontId="0" type="noConversion"/>
  </si>
  <si>
    <t>BLUESIGN 2021-12-31</t>
    <phoneticPr fontId="0" type="noConversion"/>
  </si>
  <si>
    <t>Brunet International (HK) Ltd.</t>
    <phoneticPr fontId="0" type="noConversion"/>
  </si>
  <si>
    <t>Brunet International (Shenzhen) Ltd.</t>
    <phoneticPr fontId="0" type="noConversion"/>
  </si>
  <si>
    <t>Room 101, Bulding.45 Area A &amp;Room.101, Building.7,Area B,SunHing Industrial Zone,ShuTian Pu Community,Gongming Town Guangming New Distruct</t>
    <phoneticPr fontId="0" type="noConversion"/>
  </si>
  <si>
    <t>Shenzhen</t>
    <phoneticPr fontId="0" type="noConversion"/>
  </si>
  <si>
    <t>129</t>
    <phoneticPr fontId="0" type="noConversion"/>
  </si>
  <si>
    <t>83%</t>
    <phoneticPr fontId="0" type="noConversion"/>
  </si>
  <si>
    <t>MAGNI NATALE SRL</t>
  </si>
  <si>
    <t>VIA XXIV MAGGIO  8</t>
  </si>
  <si>
    <t>VILLASANTA</t>
  </si>
  <si>
    <t>ITALIA MONZA E BRIANZA</t>
  </si>
  <si>
    <t>Plastica International Pvt Ltd</t>
  </si>
  <si>
    <t>No 38, Ramya Mawatha, Subuthipura</t>
  </si>
  <si>
    <t>Battaramulla.</t>
  </si>
  <si>
    <t>36%</t>
  </si>
  <si>
    <t>HANGZHOU XIAORAN IMPORT AND EXPORT CO., LTD.</t>
    <phoneticPr fontId="0" type="noConversion"/>
  </si>
  <si>
    <t>NANCANG HONGFENG KNITWEAR CO.,LTD.</t>
    <phoneticPr fontId="0" type="noConversion"/>
  </si>
  <si>
    <t>NO.1858 YIFANG ROAD CHANGDONG INDUSTRIAL ZONE QINSHANHU DISTRIC NANCHANG CITY JIANGXI PROVINCE</t>
    <phoneticPr fontId="0" type="noConversion"/>
  </si>
  <si>
    <t xml:space="preserve">NANCANG </t>
    <phoneticPr fontId="0" type="noConversion"/>
  </si>
  <si>
    <t>JIANGXI PROVINCE</t>
    <phoneticPr fontId="0" type="noConversion"/>
  </si>
  <si>
    <t>KNITWEAR</t>
    <phoneticPr fontId="0" type="noConversion"/>
  </si>
  <si>
    <t>71%</t>
    <phoneticPr fontId="0" type="noConversion"/>
  </si>
  <si>
    <t>0</t>
    <phoneticPr fontId="0" type="noConversion"/>
  </si>
  <si>
    <t>NO</t>
    <phoneticPr fontId="0" type="noConversion"/>
  </si>
  <si>
    <t>Disney, Sedex</t>
  </si>
  <si>
    <t>Franzoni RE controlla al 100% lo stabilimeto DUBICOTTON Doo - BiH e al 70% il fornitore FUTURA FILATI Srl - IT</t>
  </si>
  <si>
    <t xml:space="preserve">DUBICOTTO Doo </t>
  </si>
  <si>
    <t xml:space="preserve">via M.Tepica 109 </t>
  </si>
  <si>
    <t xml:space="preserve">Kozarska Dubica </t>
  </si>
  <si>
    <t>Bosnia Erzegovina</t>
  </si>
  <si>
    <t>Dubicotton Doo è direttamente certificata STeP by Oeko-Tex e come terzista di Futura Filati Srl è sottoposta ad auditing per GOTS, FSC, OEKO-TEX 100 e OEKO-TEX Bio</t>
  </si>
  <si>
    <t>ZAITEX SPA A SOCIO UNICO</t>
  </si>
  <si>
    <t>VIA ARTIGIANATO 15</t>
  </si>
  <si>
    <t>36031 POVOLARO DI DUEVILLE</t>
  </si>
  <si>
    <t>VICENZA, ITALY</t>
  </si>
  <si>
    <t>43%</t>
  </si>
  <si>
    <t>0,02%</t>
  </si>
  <si>
    <t>BLUESIGN, ZDHC, GOTS AND FOR WAREHOUSE IN DUEVILLE: INALI LAVORO SICURO</t>
  </si>
  <si>
    <t xml:space="preserve">Biska Tekstil A.Ş </t>
  </si>
  <si>
    <t xml:space="preserve">Biska Tekstil </t>
  </si>
  <si>
    <t>OSB. Kamil Şerbetçi Blv. No:31</t>
  </si>
  <si>
    <t xml:space="preserve">Başpınar </t>
  </si>
  <si>
    <t>Gaziantep</t>
  </si>
  <si>
    <t>Cotton USA License / RCS / GRS / Cotton Africa</t>
  </si>
  <si>
    <t>GOLDEN LADY COMPANY SPA</t>
  </si>
  <si>
    <t>CASTELNUOVO DI ASOLA</t>
  </si>
  <si>
    <t>VIA MANTOVA 120, CASTELNUOVO</t>
  </si>
  <si>
    <t>ASOLA</t>
  </si>
  <si>
    <t>Raw material (yarn)</t>
  </si>
  <si>
    <t>LEMUR SRL</t>
  </si>
  <si>
    <t>LeMur Srl</t>
  </si>
  <si>
    <t>VIA VOLTA, 27</t>
  </si>
  <si>
    <t>ALA</t>
  </si>
  <si>
    <t>TRENTO</t>
  </si>
  <si>
    <t>55%</t>
  </si>
  <si>
    <t>FTR</t>
  </si>
  <si>
    <t>VIA GALVANI, 12/B</t>
  </si>
  <si>
    <t>24061 ALBANO S.ALESSANDRO</t>
  </si>
  <si>
    <t>BERGAMO (IT)</t>
  </si>
  <si>
    <t>chemical suppliers</t>
  </si>
  <si>
    <t>BLUESIGN</t>
  </si>
  <si>
    <t>lgs 231</t>
  </si>
  <si>
    <t>Dystar Italia S.r.l.</t>
  </si>
  <si>
    <t>Dystar Singapore Pte Ltd</t>
  </si>
  <si>
    <t>Via Lepetit, 40</t>
  </si>
  <si>
    <t>20045 Lainate</t>
  </si>
  <si>
    <t xml:space="preserve">Milano </t>
  </si>
  <si>
    <t>si</t>
  </si>
  <si>
    <t>ERCA SPA</t>
  </si>
  <si>
    <t xml:space="preserve">VIA Padergnone  5/7  24050 -Grassobbio </t>
  </si>
  <si>
    <t xml:space="preserve">Bergamo </t>
  </si>
  <si>
    <t xml:space="preserve">Italy </t>
  </si>
  <si>
    <t>ISO 45001 - GOT's - Blusign -RSPO -Effci -GRS</t>
  </si>
  <si>
    <t>CPL PRODOTTI CHIMICI</t>
  </si>
  <si>
    <t>via Gorizia 11</t>
  </si>
  <si>
    <t>LUISAGO</t>
  </si>
  <si>
    <t>DyStar Singapore Pte Ltd</t>
  </si>
  <si>
    <t>DyStar Italia Srl</t>
  </si>
  <si>
    <t>Via Lepetit 40</t>
  </si>
  <si>
    <t>Milano</t>
  </si>
  <si>
    <t>Mundifios Sa</t>
  </si>
  <si>
    <t>Parque Industrial de S. Joao de Ponte Apt. 534 Pav F11</t>
  </si>
  <si>
    <t>Guimaraes</t>
  </si>
  <si>
    <t>Portogallo</t>
  </si>
  <si>
    <t>Raw material</t>
  </si>
  <si>
    <t>OCS, FSC, BCI</t>
  </si>
  <si>
    <t xml:space="preserve">PROCHIMICA NOVARESE SPA </t>
  </si>
  <si>
    <t>COME SOPRA</t>
  </si>
  <si>
    <t xml:space="preserve">VIA MARCONI 21 </t>
  </si>
  <si>
    <t xml:space="preserve">28060 SAN PIETRO MOSEZZO </t>
  </si>
  <si>
    <t>NOVARA ITALY</t>
  </si>
  <si>
    <t xml:space="preserve">ZDHC, RSPO MASS BALANCE </t>
  </si>
  <si>
    <t>Xinxiang Chemical Fibre Co.,Ltd</t>
    <phoneticPr fontId="3" type="noConversion"/>
  </si>
  <si>
    <t>South side of Xinchang Road, Economic and Technological Development Zone,Xinxiang, Henan,China</t>
    <phoneticPr fontId="3" type="noConversion"/>
  </si>
  <si>
    <t>Xinxiang</t>
    <phoneticPr fontId="3" type="noConversion"/>
  </si>
  <si>
    <t>Henan</t>
    <phoneticPr fontId="3" type="noConversion"/>
  </si>
  <si>
    <t>More than 10'000</t>
  </si>
  <si>
    <t>40%</t>
    <phoneticPr fontId="3" type="noConversion"/>
  </si>
  <si>
    <t>30%</t>
    <phoneticPr fontId="3" type="noConversion"/>
  </si>
  <si>
    <t>yes</t>
    <phoneticPr fontId="3" type="noConversion"/>
  </si>
  <si>
    <t xml:space="preserve">PURE COTTON PRIVATE LIMITED </t>
  </si>
  <si>
    <t>O.C. SWEATERS LLP</t>
  </si>
  <si>
    <t>PLOT NO 32-33, Sector 4, IMT Manesar</t>
  </si>
  <si>
    <t>Gurugram</t>
  </si>
  <si>
    <t xml:space="preserve">Haryana,India </t>
  </si>
  <si>
    <t>23.21</t>
  </si>
  <si>
    <t>92%</t>
  </si>
  <si>
    <t>SEDEX,WRAP</t>
  </si>
  <si>
    <t>VAVUNIYA APPERELS LTD</t>
  </si>
  <si>
    <t>OMEGA LINE LTD</t>
  </si>
  <si>
    <t>BENJI LTD</t>
  </si>
  <si>
    <t>ALPHA APPERELS LTD</t>
  </si>
  <si>
    <t>SIRIO LTD</t>
  </si>
  <si>
    <t>54/C/2/C, SURIYAPALUWA, KADAWATHA, SRI LANKA.</t>
  </si>
  <si>
    <t>KADAWATHA</t>
  </si>
  <si>
    <t>WESTERN PROVINCE</t>
  </si>
  <si>
    <t>30/07/26</t>
  </si>
  <si>
    <t>GOLDFAME ENTERPRISES LIMITED</t>
    <phoneticPr fontId="2" type="noConversion"/>
  </si>
  <si>
    <t>GOLDFAME STAR ENTERPRISE (CAMBODIA) LIMITED</t>
    <phoneticPr fontId="2" type="noConversion"/>
  </si>
  <si>
    <t>Road #21A, Phum Kampongpring, Sangkat Setbo, Takhmau City, Kandal Province</t>
    <phoneticPr fontId="2" type="noConversion"/>
  </si>
  <si>
    <t>R.C.SERVIZI SRL</t>
  </si>
  <si>
    <t>SUNLUCK INTERNATIONAL ENTERPRISE LTD</t>
    <phoneticPr fontId="2" type="noConversion"/>
  </si>
  <si>
    <t>Antex Textile PLC</t>
    <phoneticPr fontId="2" type="noConversion"/>
  </si>
  <si>
    <t>Adama Industrial Park Shed No.9, Ethiopia.</t>
    <phoneticPr fontId="2" type="noConversion"/>
  </si>
  <si>
    <t>Adama</t>
    <phoneticPr fontId="2" type="noConversion"/>
  </si>
  <si>
    <t>OROMIA</t>
    <phoneticPr fontId="2" type="noConversion"/>
  </si>
  <si>
    <t>NINGBO SOCKS INTERNATIONAL TRADING CO.,LTD.</t>
  </si>
  <si>
    <t>NO.328 PENGLAI ROAD INDUSTRIAL AREA XIANGXHAN NINGB CHINA</t>
    <phoneticPr fontId="2" type="noConversion"/>
  </si>
  <si>
    <t>NINGBO</t>
    <phoneticPr fontId="2" type="noConversion"/>
  </si>
  <si>
    <t>ZHEJIANG</t>
    <phoneticPr fontId="2" type="noConversion"/>
  </si>
  <si>
    <t>KUFNER HOLDING GMBH</t>
  </si>
  <si>
    <t>FUG INVESTMENT CO., LTD. TAIWAN BRANCH</t>
  </si>
  <si>
    <t>IMMOBILIARE SABRINA S.R.L.</t>
  </si>
  <si>
    <t>HUAIAN DEFANG APPAREL CO.,Ltd</t>
  </si>
  <si>
    <t>WANLIN-ZONGHENG (CAMBODIA) GARMENT</t>
  </si>
  <si>
    <t>WANLIN-ZONGHENG (CAMBODIA) GARMENT FACTORY CO., LTD.</t>
    <phoneticPr fontId="2" type="noConversion"/>
  </si>
  <si>
    <t>PHNOM PENH</t>
    <phoneticPr fontId="2" type="noConversion"/>
  </si>
  <si>
    <t>CF CREATIONS LIMITED</t>
  </si>
  <si>
    <t>PINGJIANG HONGLIN FOREIGN TRADE CO.</t>
  </si>
  <si>
    <t>DONGGUAN YUDA GARMENT CO.,LTD</t>
    <phoneticPr fontId="2" type="noConversion"/>
  </si>
  <si>
    <t>Building B&amp;C, Baisha No. 4 Village Industrial Area， Humen Town, Dongguan City,Guangdong Province,China</t>
    <phoneticPr fontId="2" type="noConversion"/>
  </si>
  <si>
    <t>DONGGUAN CITY</t>
    <phoneticPr fontId="2" type="noConversion"/>
  </si>
  <si>
    <t>GUANGDONG PROVINCE</t>
    <phoneticPr fontId="2" type="noConversion"/>
  </si>
  <si>
    <t>CHORKA TEXTILE TLD</t>
  </si>
  <si>
    <t>NINGBO MIKELE TRADING CO.,LTD.</t>
  </si>
  <si>
    <t>NINGBO JINKANG INDUSTRY CO.,LTD</t>
    <phoneticPr fontId="3" type="noConversion"/>
  </si>
  <si>
    <t>YUYAO</t>
    <phoneticPr fontId="3" type="noConversion"/>
  </si>
  <si>
    <t>ZHEJIANG</t>
    <phoneticPr fontId="3" type="noConversion"/>
  </si>
  <si>
    <t>ACRO GARMENT IND CORP</t>
  </si>
  <si>
    <t>GLOBAL APPAREL AND TEXTILE PTE. LTD</t>
  </si>
  <si>
    <t>GOLDEN LADY COMPANY S.P.A.</t>
  </si>
  <si>
    <t>LOFTEX CHINA LTD.</t>
  </si>
  <si>
    <t>METRO KNITTING &amp; DYEING MILLS LTD.</t>
  </si>
  <si>
    <t>CAMBO H.D.Y.L GARMENT CO.,LTD</t>
  </si>
  <si>
    <t>GREAT NEW TALENT FACTORY (CAMBODIA) CO., LTD.</t>
  </si>
  <si>
    <t>N.V. BEKAERT S.A., BELGIUM.</t>
  </si>
  <si>
    <t xml:space="preserve">NO 288 Binjiang East Road </t>
    <phoneticPr fontId="2" type="noConversion"/>
  </si>
  <si>
    <t>Jiangyin</t>
    <phoneticPr fontId="2" type="noConversion"/>
  </si>
  <si>
    <t>Jiangsu, China</t>
    <phoneticPr fontId="2" type="noConversion"/>
  </si>
  <si>
    <t>ZHEJIANG CATHAYA INTERNATIONAL CO., LTD</t>
  </si>
  <si>
    <t>ZheJiang Cathaya Huameng Knitting Co., Ltd</t>
    <phoneticPr fontId="2" type="noConversion"/>
  </si>
  <si>
    <t>Building 6, No. 12 Kaixiya Industrial Zone, Fuxi Street, Deqing, China</t>
    <phoneticPr fontId="2" type="noConversion"/>
  </si>
  <si>
    <t>DeQing</t>
    <phoneticPr fontId="2" type="noConversion"/>
  </si>
  <si>
    <t xml:space="preserve">ZheJiang  </t>
    <phoneticPr fontId="2" type="noConversion"/>
  </si>
  <si>
    <t xml:space="preserve">HAINING CHENGCHENG GARMENT CO., LTD. </t>
  </si>
  <si>
    <t xml:space="preserve">HaiNing ChengCheng Garment Co., Ltd. </t>
    <phoneticPr fontId="2" type="noConversion"/>
  </si>
  <si>
    <t>Xin Jiang Road, ChangAn Town, Haining, China</t>
    <phoneticPr fontId="2" type="noConversion"/>
  </si>
  <si>
    <t xml:space="preserve">HaiNing  </t>
    <phoneticPr fontId="2" type="noConversion"/>
  </si>
  <si>
    <t>ZheJiang</t>
    <phoneticPr fontId="2" type="noConversion"/>
  </si>
  <si>
    <t>ZAMBAITI PARTECIPAZIONI SRL</t>
  </si>
  <si>
    <t xml:space="preserve">YIXING HUAYI KNITTING CO., LTD. </t>
  </si>
  <si>
    <t>JIAXING LIWEI KNITTING CO., LTD</t>
  </si>
  <si>
    <t>KOBRIGHT INDUSTRY (SHANGHAI) CO.,LTD.</t>
  </si>
  <si>
    <t>YANGZHOU DASHUN PROTECTIVE EQUIPMENT CO., LTD</t>
  </si>
  <si>
    <t>JIANGYN LIZY FOOTWEAR INDUSTRY CO., LTD</t>
  </si>
  <si>
    <t>ANHUI YIWEN TEXTILE TECHNOLOGY CO,LTD.</t>
  </si>
  <si>
    <t>HAINING HONGFENF KNITTING CO.,LTD.</t>
  </si>
  <si>
    <t>PINGHU GOLD ELEPHANT TEXTILE CO.,LTD.</t>
  </si>
  <si>
    <t>WUXI HUIZHONG GARMENT CO.,LTD.</t>
  </si>
  <si>
    <t>SUZHOU TULANG SPINNING CO.,LTD</t>
  </si>
  <si>
    <t>JIANGYN HAOWEN GARMENT CO,.LTD.</t>
  </si>
  <si>
    <t>CIXI FANFENG CHEMICAL FIBER CO., LTD</t>
  </si>
  <si>
    <t>HANGZHOU JIUYUE KNITTING FACTORY</t>
  </si>
  <si>
    <t>No.88 Industry Zone,  Wangshi Twon, Fuyang District</t>
    <phoneticPr fontId="3" type="noConversion"/>
  </si>
  <si>
    <t xml:space="preserve">Hangzhou City </t>
    <phoneticPr fontId="3" type="noConversion"/>
  </si>
  <si>
    <t>Zhejiang Province</t>
    <phoneticPr fontId="3" type="noConversion"/>
  </si>
  <si>
    <t>HAINING QIANGSHENG KNITTING FACTORY</t>
  </si>
  <si>
    <t>Haining Qiangsheng Knitting factory</t>
    <phoneticPr fontId="3" type="noConversion"/>
  </si>
  <si>
    <t>No.302 Sangxin Ave, Zhouwangmiao</t>
    <phoneticPr fontId="3" type="noConversion"/>
  </si>
  <si>
    <t>Haining City</t>
    <phoneticPr fontId="3" type="noConversion"/>
  </si>
  <si>
    <t>MAS Holdings (Pvt) Ltd</t>
  </si>
  <si>
    <t>Zambaiti Partecipazioni Srl</t>
  </si>
  <si>
    <t>SUNLUCK INTERNATIONAL ENTERPRISE LTD</t>
    <phoneticPr fontId="3" type="noConversion"/>
  </si>
  <si>
    <t>Antex Textile PLC</t>
    <phoneticPr fontId="3" type="noConversion"/>
  </si>
  <si>
    <t>Adama Industrial Park Shed No.9, Ethiopia.</t>
    <phoneticPr fontId="3" type="noConversion"/>
  </si>
  <si>
    <t>Adama</t>
    <phoneticPr fontId="3" type="noConversion"/>
  </si>
  <si>
    <t xml:space="preserve">Fabi secret Vietnam </t>
    <phoneticPr fontId="3" type="noConversion"/>
  </si>
  <si>
    <t xml:space="preserve"> nhan chinh ward ly nhan district hanam province., Vietnam</t>
    <phoneticPr fontId="3" type="noConversion"/>
  </si>
  <si>
    <t xml:space="preserve"> nhan chinh ward ly nhan district </t>
    <phoneticPr fontId="3" type="noConversion"/>
  </si>
  <si>
    <t>HA Nam</t>
    <phoneticPr fontId="3" type="noConversion"/>
  </si>
  <si>
    <t>FABI SECRET VIETNAM CO., LTD.</t>
    <phoneticPr fontId="3" type="noConversion"/>
  </si>
  <si>
    <t>Thanh Ha Commune, Thanh Liem District, Ha Nam Province, Vietnam</t>
    <phoneticPr fontId="3" type="noConversion"/>
  </si>
  <si>
    <t xml:space="preserve"> Thanh Liem District</t>
    <phoneticPr fontId="3" type="noConversion"/>
  </si>
  <si>
    <t>ZheJiang Cathaya International Co., Ltd.</t>
    <phoneticPr fontId="3" type="noConversion"/>
  </si>
  <si>
    <t>ZheJiang Cathaya Huameng Knitting Co., Ltd</t>
    <phoneticPr fontId="3" type="noConversion"/>
  </si>
  <si>
    <t>Building 6, No. 12 Kaixiya Industrial Zone, Fuxi Street, Deqing, China</t>
    <phoneticPr fontId="3" type="noConversion"/>
  </si>
  <si>
    <t>DeQing</t>
    <phoneticPr fontId="3" type="noConversion"/>
  </si>
  <si>
    <t xml:space="preserve">ZheJiang  </t>
    <phoneticPr fontId="3" type="noConversion"/>
  </si>
  <si>
    <t>HaiNing Hua Sai Silk Garment Co., Ltd.</t>
    <phoneticPr fontId="3" type="noConversion"/>
  </si>
  <si>
    <t>Ding Sheng Industrial Park, 688 HanBo Rd, HaiNing, ZheJiang, China</t>
    <phoneticPr fontId="3" type="noConversion"/>
  </si>
  <si>
    <t xml:space="preserve">HaiNing  </t>
    <phoneticPr fontId="3" type="noConversion"/>
  </si>
  <si>
    <t>Yunnan Cathaya Silk Textile Industrial
Co.,Ltd.</t>
    <phoneticPr fontId="3" type="noConversion"/>
  </si>
  <si>
    <t>Hu Nong Special Industrial Zone, Zhangfeng,Industrial Park, Longchuan County, Dehong Dai
and Jingpo Autonomous Prefecture, China</t>
    <phoneticPr fontId="3" type="noConversion"/>
  </si>
  <si>
    <t>Dehong Dai
and Jingpo Autonomous Prefecture</t>
    <phoneticPr fontId="3" type="noConversion"/>
  </si>
  <si>
    <t xml:space="preserve">YunNan  </t>
    <phoneticPr fontId="3" type="noConversion"/>
  </si>
  <si>
    <t xml:space="preserve">HaiNing ChengCheng Garment Co., Ltd. </t>
    <phoneticPr fontId="3" type="noConversion"/>
  </si>
  <si>
    <t>Xin Jiang Road, ChangAn Town, Haining, China</t>
    <phoneticPr fontId="3" type="noConversion"/>
  </si>
  <si>
    <t>ZheJiang</t>
    <phoneticPr fontId="3" type="noConversion"/>
  </si>
  <si>
    <t>HuZhou SiDaiLa Garment Manufacturing Co., Ltd.</t>
    <phoneticPr fontId="3" type="noConversion"/>
  </si>
  <si>
    <t>No. 11 Rd, LianShi Town, LianShi Industrial Park, HuZhou, China</t>
    <phoneticPr fontId="3" type="noConversion"/>
  </si>
  <si>
    <t xml:space="preserve">HuZhou  </t>
    <phoneticPr fontId="3" type="noConversion"/>
  </si>
  <si>
    <t>82%</t>
    <phoneticPr fontId="2" type="noConversion"/>
  </si>
  <si>
    <t>25%</t>
    <phoneticPr fontId="2" type="noConversion"/>
  </si>
  <si>
    <t>Prodotto finito</t>
  </si>
  <si>
    <t>95%</t>
    <phoneticPr fontId="2" type="noConversion"/>
  </si>
  <si>
    <t>1%</t>
    <phoneticPr fontId="2" type="noConversion"/>
  </si>
  <si>
    <t>60%</t>
    <phoneticPr fontId="2" type="noConversion"/>
  </si>
  <si>
    <t>58%</t>
    <phoneticPr fontId="2" type="noConversion"/>
  </si>
  <si>
    <t>finished  product</t>
    <phoneticPr fontId="2" type="noConversion"/>
  </si>
  <si>
    <t>51-100</t>
    <phoneticPr fontId="2" type="noConversion"/>
  </si>
  <si>
    <t>57%</t>
    <phoneticPr fontId="2" type="noConversion"/>
  </si>
  <si>
    <t>96.5%</t>
    <phoneticPr fontId="2" type="noConversion"/>
  </si>
  <si>
    <t>yes</t>
    <phoneticPr fontId="2" type="noConversion"/>
  </si>
  <si>
    <t>Finished products</t>
  </si>
  <si>
    <t>78%</t>
    <phoneticPr fontId="3" type="noConversion"/>
  </si>
  <si>
    <t>50%</t>
    <phoneticPr fontId="3" type="noConversion"/>
  </si>
  <si>
    <t>Finished Product</t>
  </si>
  <si>
    <t>10%</t>
    <phoneticPr fontId="2" type="noConversion"/>
  </si>
  <si>
    <t>N/A</t>
    <phoneticPr fontId="2" type="noConversion"/>
  </si>
  <si>
    <t>70%</t>
    <phoneticPr fontId="2" type="noConversion"/>
  </si>
  <si>
    <t>90%</t>
    <phoneticPr fontId="2" type="noConversion"/>
  </si>
  <si>
    <t>No</t>
    <phoneticPr fontId="2" type="noConversion"/>
  </si>
  <si>
    <t>30%</t>
    <phoneticPr fontId="2" type="noConversion"/>
  </si>
  <si>
    <t>80%</t>
    <phoneticPr fontId="3" type="noConversion"/>
  </si>
  <si>
    <t>PRODOTTO FINITO</t>
  </si>
  <si>
    <t>95%</t>
    <phoneticPr fontId="3" type="noConversion"/>
  </si>
  <si>
    <t>1%</t>
    <phoneticPr fontId="3" type="noConversion"/>
  </si>
  <si>
    <t>90%</t>
    <phoneticPr fontId="3" type="noConversion"/>
  </si>
  <si>
    <t>0.7%</t>
    <phoneticPr fontId="3" type="noConversion"/>
  </si>
  <si>
    <t>70%</t>
    <phoneticPr fontId="3" type="noConversion"/>
  </si>
  <si>
    <t>No</t>
    <phoneticPr fontId="3" type="noConversion"/>
  </si>
  <si>
    <t>60%</t>
    <phoneticPr fontId="3" type="noConversion"/>
  </si>
  <si>
    <t>WRAP, RCS,SMETA, BSCI</t>
    <phoneticPr fontId="2" type="noConversion"/>
  </si>
  <si>
    <t>BSCI/WRAP</t>
    <phoneticPr fontId="2" type="noConversion"/>
  </si>
  <si>
    <t>OEKO-TEX</t>
    <phoneticPr fontId="2" type="noConversion"/>
  </si>
  <si>
    <t>ISO 45001,RCS,SMETA,STeP.</t>
    <phoneticPr fontId="2" type="noConversion"/>
  </si>
  <si>
    <t>IATF16949</t>
    <phoneticPr fontId="2" type="noConversion"/>
  </si>
  <si>
    <t>BSCI/WRAP</t>
    <phoneticPr fontId="3" type="noConversion"/>
  </si>
  <si>
    <t>WRAP</t>
    <phoneticPr fontId="3" type="noConversion"/>
  </si>
  <si>
    <t>15/09/2023</t>
    <phoneticPr fontId="2" type="noConversion"/>
  </si>
  <si>
    <t>29/09/2022</t>
    <phoneticPr fontId="2" type="noConversion"/>
  </si>
  <si>
    <t>15/09/2023</t>
    <phoneticPr fontId="3" type="noConversion"/>
  </si>
  <si>
    <t>29/09/2022</t>
    <phoneticPr fontId="3" type="noConversion"/>
  </si>
  <si>
    <t>Calzedonia Group, which includes Calzedonia, Intimissimi, Intimissimi Uomo, Tezenis, Falconeri, Atelier Emé and Signorvino, produces internally almost 80% of its products. We want to provide the greatest transparency for our plants and those of our suppliers.</t>
  </si>
  <si>
    <t>raw material products</t>
  </si>
  <si>
    <t>Cotton</t>
  </si>
  <si>
    <t>Polyamide</t>
  </si>
  <si>
    <t>Xinxiang Bailu Investment Group Co.,Ltd</t>
  </si>
  <si>
    <t>Lenzing</t>
  </si>
  <si>
    <t>Olam International</t>
  </si>
  <si>
    <t>Olam Cotton Inc.</t>
  </si>
  <si>
    <t>Lakeside Blvd Suite 1050</t>
  </si>
  <si>
    <t>Richardson, Texas</t>
  </si>
  <si>
    <t>US</t>
  </si>
  <si>
    <t>Lenzing Aktiengesellschaft</t>
  </si>
  <si>
    <t>Werkstrasse 2</t>
  </si>
  <si>
    <t xml:space="preserve">4860 Lenzing   </t>
  </si>
  <si>
    <t xml:space="preserve">Austria </t>
  </si>
  <si>
    <t>Modal | Viscose</t>
  </si>
  <si>
    <t>ECOLABEL, Compostibility, FSC, PEFC</t>
  </si>
  <si>
    <t>Fulgar S.p.A</t>
  </si>
  <si>
    <t>Strada Casaloldo 55</t>
  </si>
  <si>
    <t>Castel Goffredo</t>
  </si>
  <si>
    <t>Mantova (ITA)</t>
  </si>
  <si>
    <t>Oeko-Tex® Standard 100, Class I, Appendix VI; Din Certco Biobased.</t>
  </si>
  <si>
    <t>Nylon PA 6,6 covered/uncovered with spandex</t>
  </si>
  <si>
    <t>Silicone thread</t>
  </si>
  <si>
    <t>Filmar S.p.a.</t>
  </si>
  <si>
    <t>Via de Gasperi 65</t>
  </si>
  <si>
    <t>25030  (Erbusco)</t>
  </si>
  <si>
    <t>Brescia ( ITALIA)</t>
  </si>
  <si>
    <t>Filmar Nile textile</t>
  </si>
  <si>
    <t>The Extention of the
4th industrial Zone
Block No.3</t>
  </si>
  <si>
    <t>Borg El Arab</t>
  </si>
  <si>
    <t>Alexandria (EGYPT)</t>
  </si>
  <si>
    <t xml:space="preserve">ISO 45001 </t>
  </si>
  <si>
    <t xml:space="preserve">ISO 14001 </t>
  </si>
  <si>
    <t>oekotex 100, gots, bci, zdhc progressive</t>
  </si>
  <si>
    <t xml:space="preserve">oekotex standard 100,  https://www.filmar.it/it/certifications </t>
  </si>
  <si>
    <t>Lanificio Batacchi e Gori srl</t>
  </si>
  <si>
    <t>Via dell'Industria 86</t>
  </si>
  <si>
    <t>Montemurlo</t>
  </si>
  <si>
    <t>Prato</t>
  </si>
  <si>
    <t>CREAZIONI DIGITALI S.R.L.</t>
  </si>
  <si>
    <t>Via. G. Leopardi, 33</t>
  </si>
  <si>
    <t>LURATE CACCIVIO</t>
  </si>
  <si>
    <t>CO</t>
  </si>
  <si>
    <t>OEKOTEX STANDARD 100</t>
  </si>
  <si>
    <t>ZDHC - PROTOCOLLO 4SUSTAINABILITY</t>
  </si>
  <si>
    <t>NINGBO JINKANG INDUSTRY CO.,LTD</t>
  </si>
  <si>
    <t>No. 1, YuZhaoJiang Rd, 
The East New District, Yuyao Economic Development Zone,</t>
  </si>
  <si>
    <t>YUYAO</t>
  </si>
  <si>
    <t>78%</t>
    <phoneticPr fontId="4" type="noConversion"/>
  </si>
  <si>
    <t>50%</t>
    <phoneticPr fontId="4" type="noConversion"/>
  </si>
  <si>
    <t>Last update: June 2022</t>
  </si>
  <si>
    <t>Year of first collaboration</t>
  </si>
  <si>
    <t>Years of collaboration</t>
  </si>
  <si>
    <t>NA</t>
  </si>
  <si>
    <t>HIGH FASHION SILK (ZHEJIANG) CO., LTD</t>
  </si>
  <si>
    <t>high fashion</t>
  </si>
  <si>
    <t>Nanyan Hi-tech Development Zone, Xinchang County, Zhejiang Province</t>
  </si>
  <si>
    <t>Nanyan</t>
  </si>
  <si>
    <t xml:space="preserve"> Xinchang County, Zhejiang Province</t>
  </si>
  <si>
    <t>ISO 9000</t>
  </si>
  <si>
    <t>RCS - GOTS - OCS - GRS</t>
  </si>
  <si>
    <t>Sun Queen Garment</t>
  </si>
  <si>
    <t>Sun Queen Garment - Garmet</t>
  </si>
  <si>
    <t xml:space="preserve"> No 61, Galle road, Pinwattha, Panadura</t>
  </si>
  <si>
    <t>Walgamulla road, Kirindiwela, Sri Lanka</t>
  </si>
  <si>
    <t>Sun Queen Garment - Apparel</t>
  </si>
  <si>
    <t>Pinwattha</t>
  </si>
  <si>
    <t>Kirindiwela</t>
  </si>
  <si>
    <t>Panadure LK</t>
  </si>
  <si>
    <t>LK</t>
  </si>
  <si>
    <t>na</t>
  </si>
  <si>
    <t>HATFIL TEKSTIL A.Ş.</t>
  </si>
  <si>
    <t xml:space="preserve">SENBUK MAHALLESİ OSB 6 NOLU YOL BELEN/HATAY </t>
  </si>
  <si>
    <t>SENBUK</t>
  </si>
  <si>
    <t>HATAY / Turkey</t>
  </si>
  <si>
    <t>COTTON YARN AND BLENDS</t>
  </si>
  <si>
    <t>ISO 45000</t>
  </si>
  <si>
    <t>ISO 28000</t>
  </si>
  <si>
    <t>DOTEKS TEKSTIL</t>
  </si>
  <si>
    <t>DOTEKS TEKSTIL VE GIDA SAN TIC LTD STI.</t>
  </si>
  <si>
    <t>Sede Turca (PRODUTTIVA) Mersin - Karaduvar Mah. Serbest Bölge Bulvarı No: 7 33020 Akdeniz/Mersin Turkey</t>
  </si>
  <si>
    <t>Mersin</t>
  </si>
  <si>
    <t>201-499</t>
  </si>
  <si>
    <t>41%</t>
  </si>
  <si>
    <t>0.1%</t>
  </si>
  <si>
    <t>Vega tex</t>
  </si>
  <si>
    <t>Gotse Delchev</t>
  </si>
  <si>
    <t>Bulgaria</t>
  </si>
  <si>
    <t>201-498</t>
  </si>
  <si>
    <t>REDLAND IMPORT-EXPORT (HK) COMPANY</t>
  </si>
  <si>
    <t>TUNICOTEX GROUP SARL</t>
  </si>
  <si>
    <t>Dong Yu Garment Co., Ltd.</t>
  </si>
  <si>
    <t>Myanmar</t>
  </si>
  <si>
    <t>No. 459, Kan Pet Street, Shwe Lin Ban Industrial Zone, Hlaing Tharyar Township, Yangon</t>
  </si>
  <si>
    <t>Yangon</t>
  </si>
  <si>
    <t>NEW TALENT GARMENT (MYANMAR) COMPANY LIMITED</t>
  </si>
  <si>
    <t>Plot No. 1034, U Paing No. 91, Ohn Nwe Gone Stree t, Ohn Nwe Gone Village Group, Hlegu</t>
  </si>
  <si>
    <t>Township, Ya ngon, Yangon</t>
  </si>
  <si>
    <t>Hlegu</t>
  </si>
  <si>
    <t>China</t>
  </si>
  <si>
    <t>501-2'001</t>
  </si>
  <si>
    <t>56%</t>
  </si>
  <si>
    <t>HIGG FEM</t>
  </si>
  <si>
    <t>Road GROMBALIA, Km1, 8020 SOLIMAN, NABEUL, TUNISIA</t>
  </si>
  <si>
    <t>NABEUL</t>
  </si>
  <si>
    <t>Tunisia</t>
  </si>
  <si>
    <t>501-2'002</t>
  </si>
  <si>
    <t>FILATURA TOLLEGNO 1900 S.R.L.</t>
  </si>
  <si>
    <t>Filatura Tollegno 1900 S.r.l.</t>
  </si>
  <si>
    <t>Via Roma, 9, 13818 Tollegno (BI)</t>
  </si>
  <si>
    <t xml:space="preserve">Biella </t>
  </si>
  <si>
    <t>Harmony 2/ 30 - 48 - 4500 - 3500 : 100% Wool
Wild 2/12:  100% Wool
Nuage: 90% Wool, 10% Polyamide</t>
  </si>
  <si>
    <t>zdhc</t>
  </si>
  <si>
    <t>28% of our suppliers have independent, democratically elected trade unions</t>
  </si>
  <si>
    <t>Na</t>
  </si>
  <si>
    <t>Trade union name</t>
  </si>
  <si>
    <r>
      <t>29</t>
    </r>
    <r>
      <rPr>
        <sz val="16"/>
        <color rgb="FF000000"/>
        <rFont val="Calibri"/>
        <family val="2"/>
        <scheme val="minor"/>
      </rPr>
      <t>/</t>
    </r>
    <r>
      <rPr>
        <sz val="16"/>
        <color theme="1"/>
        <rFont val="Calibri"/>
        <family val="2"/>
        <scheme val="minor"/>
      </rPr>
      <t>07</t>
    </r>
    <r>
      <rPr>
        <sz val="16"/>
        <color rgb="FF000000"/>
        <rFont val="Calibri"/>
        <family val="2"/>
        <scheme val="minor"/>
      </rPr>
      <t>/</t>
    </r>
    <r>
      <rPr>
        <sz val="16"/>
        <color theme="1"/>
        <rFont val="Calibri"/>
        <family val="2"/>
        <scheme val="minor"/>
      </rPr>
      <t>2024</t>
    </r>
  </si>
  <si>
    <r>
      <t>31</t>
    </r>
    <r>
      <rPr>
        <sz val="16"/>
        <color rgb="FF000000"/>
        <rFont val="Calibri"/>
        <family val="2"/>
        <scheme val="minor"/>
      </rPr>
      <t>/</t>
    </r>
    <r>
      <rPr>
        <sz val="16"/>
        <color theme="1"/>
        <rFont val="Calibri"/>
        <family val="2"/>
        <scheme val="minor"/>
      </rPr>
      <t>01</t>
    </r>
    <r>
      <rPr>
        <sz val="16"/>
        <color rgb="FF000000"/>
        <rFont val="Calibri"/>
        <family val="2"/>
        <scheme val="minor"/>
      </rPr>
      <t>/</t>
    </r>
    <r>
      <rPr>
        <sz val="16"/>
        <color theme="1"/>
        <rFont val="Calibri"/>
        <family val="2"/>
        <scheme val="minor"/>
      </rPr>
      <t>2022</t>
    </r>
  </si>
  <si>
    <t>Declared weekly wage for production worker</t>
  </si>
  <si>
    <t>113,12 Usd according to 18.01.2023 exchange</t>
  </si>
  <si>
    <t>USD 53.30 To USD 53.85</t>
  </si>
  <si>
    <t>310,50 RSD ( BRUTTO/OUR )</t>
  </si>
  <si>
    <t>310,50 rsd (brutto) / hour</t>
  </si>
  <si>
    <t>45.69 USD-$</t>
  </si>
  <si>
    <t>80 USD</t>
  </si>
  <si>
    <t xml:space="preserve">we pay according to the national contract for textil workers </t>
  </si>
  <si>
    <t>Declared water comsuption</t>
  </si>
  <si>
    <t>Declared energy consumption</t>
  </si>
  <si>
    <t>3853.665 kwh</t>
  </si>
  <si>
    <t>3024029 kwh</t>
  </si>
  <si>
    <t>600000 kwh</t>
  </si>
  <si>
    <t>direct 27'386'998 kwh
indirect 12'414'373 kwh</t>
  </si>
  <si>
    <t>direct 22'656'262.16 kwh
indirect 31'573'500.00 kwh</t>
  </si>
  <si>
    <t>36890 m3</t>
  </si>
  <si>
    <t>258527 m3</t>
  </si>
  <si>
    <t>226374 m3</t>
  </si>
  <si>
    <t>13369910 kwh</t>
  </si>
  <si>
    <t>486613 m3</t>
  </si>
  <si>
    <t>103000 kwh mixed with KOKA Factory</t>
  </si>
  <si>
    <t>103000 kwh mixed with KOYO Factory</t>
  </si>
  <si>
    <t>24000 m3</t>
  </si>
  <si>
    <t>direct 680'000 kwh
indirect 4'600'000 kwh</t>
  </si>
  <si>
    <t>5500 m3</t>
  </si>
  <si>
    <t>19 $</t>
  </si>
  <si>
    <t>direct 100000 M3  GAS/FUEL
indirect 1300000  KWH</t>
  </si>
  <si>
    <t>direct 240784972 kwh
indirect 3190565 kwh</t>
  </si>
  <si>
    <t>2357265 m3</t>
  </si>
  <si>
    <t>8500 BDT,  $82 Monthly</t>
  </si>
  <si>
    <t xml:space="preserve">30,000 Kyat </t>
  </si>
  <si>
    <t>483828 kwh</t>
  </si>
  <si>
    <t>4745 m3</t>
  </si>
  <si>
    <t>28 USD</t>
  </si>
  <si>
    <t>USD 25.20 (According to the current exchange rate USD 1 = LKR 365)</t>
  </si>
  <si>
    <t>9,200 litres (Fuel for the vehicles)
324,852 units (Purchased electricity)</t>
  </si>
  <si>
    <t>7200 m3</t>
  </si>
  <si>
    <t>13,285 litres (Fuel for the vehicles)
492,382 units (Purchased electricity)</t>
  </si>
  <si>
    <t>44.4 USD (Basic monthly salary for an Employee in probation period, excluding overtime) 
(Teejay Lanka has continental shift pattern and monthly salary payment done. For calculation considered conversion Rate 1 USD = 360 LKR)</t>
  </si>
  <si>
    <t>28702438 kwh</t>
  </si>
  <si>
    <t>159292789.9 kwh
28702438 kwh</t>
  </si>
  <si>
    <t>1241458 m3</t>
  </si>
  <si>
    <t>1269,60 €/month</t>
  </si>
  <si>
    <t>268051 m3</t>
  </si>
  <si>
    <t>3815447 kwh</t>
  </si>
  <si>
    <t>Natural GAZ for boiler =   505 054  m3                  
Fuel for personal Transport=   101 280,68 L
Purchased Electricity= 2 630 572 KWh</t>
  </si>
  <si>
    <t>14 775 m3</t>
  </si>
  <si>
    <t>44 USD NET</t>
  </si>
  <si>
    <t>2 840 m3</t>
  </si>
  <si>
    <t>N.B fuel for vehicle fleet- 53.700 tones diesel
472 MWh</t>
  </si>
  <si>
    <t>direct 12051150 kwh
indirect 2014000 kwh</t>
  </si>
  <si>
    <t>217642 m3</t>
  </si>
  <si>
    <t>4000 m3</t>
  </si>
  <si>
    <t>74 USD</t>
  </si>
  <si>
    <t xml:space="preserve"> 315000 m3</t>
  </si>
  <si>
    <t>direct 720'000 kwh</t>
  </si>
  <si>
    <t>Sustainable Supply Chain project</t>
  </si>
  <si>
    <t>x</t>
  </si>
  <si>
    <t xml:space="preserve">Kandal </t>
  </si>
  <si>
    <t>This list covers: 
- 96% of tier 1 suppliers (which covers 98% of volume of business)
- 60% of tier 2 suppliers (which covers 85% of volume of business)
- 20% of tier 3 suppliers  (which covers 40% of volume of business)</t>
  </si>
  <si>
    <t>All-China Federation of Trade Unions (ACFTU)</t>
  </si>
  <si>
    <t>UGTT</t>
  </si>
  <si>
    <t>1.	Voice Khmer Youth Union.
2.	Workers Democratic Union.
3.	Cambodian Labour Union.</t>
  </si>
  <si>
    <t>•	FEMCA CISL
•	FILCTEM CGIL
•	UILTEC</t>
  </si>
  <si>
    <t>CALZEDONIA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</si>
</sst>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/>
    <xf numFmtId="0" fontId="10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2" xfId="0" applyFill="1" applyBorder="1"/>
    <xf numFmtId="0" fontId="6" fillId="2" borderId="2" xfId="2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0" xfId="0" applyFill="1"/>
    <xf numFmtId="0" fontId="6" fillId="2" borderId="0" xfId="2" applyFill="1" applyBorder="1"/>
    <xf numFmtId="0" fontId="0" fillId="2" borderId="10" xfId="0" applyFill="1" applyBorder="1"/>
    <xf numFmtId="0" fontId="0" fillId="0" borderId="7" xfId="0" applyBorder="1"/>
    <xf numFmtId="0" fontId="6" fillId="0" borderId="7" xfId="2" applyFill="1" applyBorder="1"/>
    <xf numFmtId="0" fontId="0" fillId="0" borderId="6" xfId="0" applyBorder="1"/>
    <xf numFmtId="9" fontId="0" fillId="0" borderId="0" xfId="1" applyFont="1"/>
    <xf numFmtId="0" fontId="0" fillId="0" borderId="0" xfId="0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2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64" fontId="16" fillId="0" borderId="0" xfId="3" applyFont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11" fillId="2" borderId="0" xfId="0" applyNumberFormat="1" applyFont="1" applyFill="1" applyAlignment="1">
      <alignment horizontal="left" vertical="top"/>
    </xf>
  </cellXfs>
  <cellStyles count="5">
    <cellStyle name="Collegamento ipertestuale" xfId="2" builtinId="8"/>
    <cellStyle name="Excel Built-in Normal" xfId="3" xr:uid="{2CC9374C-9044-47E1-B973-F4A82DCC3DA9}"/>
    <cellStyle name="Normale" xfId="0" builtinId="0"/>
    <cellStyle name="Normale 2" xfId="4" xr:uid="{69368BB6-CE8B-4BB1-9BAA-CEC0F74C3D2A}"/>
    <cellStyle name="Percentuale" xfId="1" builtinId="5"/>
  </cellStyles>
  <dxfs count="85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3" formatCode="0%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22" formatCode="mmm\-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</xdr:colOff>
      <xdr:row>1</xdr:row>
      <xdr:rowOff>12035</xdr:rowOff>
    </xdr:from>
    <xdr:to>
      <xdr:col>6</xdr:col>
      <xdr:colOff>263525</xdr:colOff>
      <xdr:row>5</xdr:row>
      <xdr:rowOff>174144</xdr:rowOff>
    </xdr:to>
    <xdr:pic>
      <xdr:nvPicPr>
        <xdr:cNvPr id="3" name="Immagine 2" descr="calzedonia group Job Search A world of opportunities">
          <a:extLst>
            <a:ext uri="{FF2B5EF4-FFF2-40B4-BE49-F238E27FC236}">
              <a16:creationId xmlns:a16="http://schemas.microsoft.com/office/drawing/2014/main" id="{C20CBC18-C963-42C0-8B01-CB26DFFF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" y="193010"/>
          <a:ext cx="4194176" cy="88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4855D4-736C-4B0E-9A2D-E09C93D70B06}" name="Tabella32" displayName="Tabella32" ref="A1:Y80" totalsRowShown="0" headerRowDxfId="84" dataDxfId="82" headerRowBorderDxfId="83">
  <autoFilter ref="A1:Y80" xr:uid="{428F6DE4-AB47-4291-A4FB-3A4644F77736}"/>
  <sortState xmlns:xlrd2="http://schemas.microsoft.com/office/spreadsheetml/2017/richdata2" ref="A2:Y80">
    <sortCondition ref="B1:B80"/>
  </sortState>
  <tableColumns count="25">
    <tableColumn id="2" xr3:uid="{77DBCA51-A965-4B66-976C-46489EEED0F8}" name="Parent company" dataDxfId="81"/>
    <tableColumn id="26" xr3:uid="{13FA4967-74A2-4CD4-AF76-E2FD1E2FA1D2}" name="Sustainable Supply Chain project" dataDxfId="80"/>
    <tableColumn id="3" xr3:uid="{5CC7825D-4A50-4F44-BA90-0A54B686AB6F}" name="Factory name" dataDxfId="79"/>
    <tableColumn id="4" xr3:uid="{CEF2074B-B330-45D9-94FF-05D9E5603161}" name="Address" dataDxfId="78"/>
    <tableColumn id="5" xr3:uid="{D2C533CE-3F5F-4629-83AC-59BF4F10DCDE}" name="City" dataDxfId="77"/>
    <tableColumn id="6" xr3:uid="{1BE7966E-5F35-4963-B51A-DDA88EBCF47D}" name="State or province" dataDxfId="76"/>
    <tableColumn id="8" xr3:uid="{FAA539D7-4575-435B-AD71-8B73B18F4B17}" name="Product category" dataDxfId="75"/>
    <tableColumn id="9" xr3:uid="{B1076B9F-5366-475A-BA3D-EA6FF6AF4985}" name="N. of workers approximate" dataDxfId="74"/>
    <tableColumn id="10" xr3:uid="{96D1BAF2-9F76-4D98-976D-A881B7CAC07A}" name="% of female workers " dataDxfId="73"/>
    <tableColumn id="11" xr3:uid="{A226E73B-55B1-4343-9019-2E8AF1F13A3D}" name="% of migrant workers" dataDxfId="72"/>
    <tableColumn id="20" xr3:uid="{B579D422-4455-4768-8AA6-E2C254582A9D}" name="Declared weekly wage for production worker" dataDxfId="71"/>
    <tableColumn id="12" xr3:uid="{498C19F3-8240-43DA-A16E-72FE47EE4DD5}" name="If facility has a trade union" dataDxfId="70"/>
    <tableColumn id="19" xr3:uid="{9D4505FD-ED16-4940-92B4-3F6CE5E92A61}" name="Trade union name" dataDxfId="69"/>
    <tableColumn id="13" xr3:uid="{817C9BD9-5DBE-4EA3-9AEF-E3B226FF85ED}" name="If facility has an independent worker committee" dataDxfId="68"/>
    <tableColumn id="24" xr3:uid="{5BBB05A5-7AA2-4F74-8E96-A13E73AC175E}" name="Declared water comsuption" dataDxfId="67"/>
    <tableColumn id="25" xr3:uid="{6B6DE34B-EE77-49A9-A6EA-1563598AB8D7}" name="Declared energy consumption" dataDxfId="66"/>
    <tableColumn id="15" xr3:uid="{2706D3BC-17F2-4ECE-B46E-554D4CA9CF33}" name="What certifications (if  any)" dataDxfId="65"/>
    <tableColumn id="16" xr3:uid="{B6B069C7-E599-498F-A998-640811C04423}" name="Certification #2" dataDxfId="64"/>
    <tableColumn id="17" xr3:uid="{678B7843-01D9-4F24-85C5-1D2EDE38A8F9}" name="Certification #3" dataDxfId="63"/>
    <tableColumn id="18" xr3:uid="{269B1137-7C11-4F16-9413-00DB33D3890D}" name="If you selected &quot;Other&quot;, please specify" dataDxfId="62"/>
    <tableColumn id="21" xr3:uid="{EA88B423-53EB-4348-91D6-8CAF1CB3CCCC}" name="Certification #1 expiry date" dataDxfId="61"/>
    <tableColumn id="22" xr3:uid="{DA9934FA-82CB-4324-8F9D-2B893A52CD72}" name="Certification #2 expiry date" dataDxfId="60"/>
    <tableColumn id="23" xr3:uid="{C7888E6C-B0AD-44A9-8A57-20C08B9EEF6D}" name="Certification #3 expiry date" dataDxfId="59"/>
    <tableColumn id="1" xr3:uid="{DEF9C053-603A-4F64-92DD-DB7A8094BBBF}" name="Year of first collaboration" dataDxfId="58"/>
    <tableColumn id="7" xr3:uid="{C9A64799-41BB-4333-8936-C6254C2EF93A}" name="Years of collaboration" dataDxfId="57">
      <calculatedColumnFormula>IF(Tabella32[[#This Row],[Year of first collaboration]]="","NA",IF(Tabella32[[#This Row],[Year of first collaboration]]&lt;&gt;"NA",YEAR(TODAY())-Tabella32[[#This Row],[Year of first collaboration]],"NA"))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456F09-EE1B-4F00-B5BE-A483273A4C87}" name="Tabella3" displayName="Tabella3" ref="A1:Y98" totalsRowShown="0" headerRowDxfId="56" dataDxfId="54" headerRowBorderDxfId="55">
  <autoFilter ref="A1:Y98" xr:uid="{83456F09-EE1B-4F00-B5BE-A483273A4C87}"/>
  <sortState xmlns:xlrd2="http://schemas.microsoft.com/office/spreadsheetml/2017/richdata2" ref="A2:Y98">
    <sortCondition sortBy="cellColor" ref="B1:B98" dxfId="53"/>
  </sortState>
  <tableColumns count="25">
    <tableColumn id="2" xr3:uid="{FEC33C24-12E1-4863-B183-BF731B334F30}" name="Parent company" dataDxfId="52"/>
    <tableColumn id="26" xr3:uid="{6832D655-C6C0-43CA-8A07-B220EB034F7A}" name="Sustainable Supply Chain project" dataDxfId="51"/>
    <tableColumn id="3" xr3:uid="{8C7CA08B-F9B0-445D-9010-CAC2208E9137}" name="Factory name" dataDxfId="50"/>
    <tableColumn id="4" xr3:uid="{6AC48188-26E7-4813-99FC-6687296F26A9}" name="Address" dataDxfId="49"/>
    <tableColumn id="5" xr3:uid="{09D8DDF9-BCF7-462E-82E7-BB2CA9814713}" name="City" dataDxfId="48"/>
    <tableColumn id="6" xr3:uid="{F62E5621-19C3-43DF-A47E-2E1D476253BE}" name="State or province" dataDxfId="47"/>
    <tableColumn id="8" xr3:uid="{44C253D3-858A-4787-AC9E-225EE282B415}" name="Product category" dataDxfId="46"/>
    <tableColumn id="9" xr3:uid="{CD93B5C2-D13F-4D07-8989-A1903DC30353}" name="N. of workers approximate" dataDxfId="45"/>
    <tableColumn id="10" xr3:uid="{1B4DBF59-9676-47C7-BDC6-BBA41AE58E74}" name="% of female workers " dataDxfId="44"/>
    <tableColumn id="11" xr3:uid="{9A9792DB-0B22-406A-8ECB-5887F91F69E9}" name="% of migrant workers" dataDxfId="43"/>
    <tableColumn id="20" xr3:uid="{69494A6C-F0B6-4C1A-85B2-A6489068294E}" name="Declared weekly wage for production worker" dataDxfId="42"/>
    <tableColumn id="12" xr3:uid="{877A7483-47DF-4819-89D7-420B31C813F9}" name="If facility has a trade union" dataDxfId="41"/>
    <tableColumn id="19" xr3:uid="{F07E0846-BB08-41B6-A2F3-758946A29504}" name="Trade union name" dataDxfId="40"/>
    <tableColumn id="13" xr3:uid="{3F7379D9-C82A-4830-885D-6B46ECAE78C3}" name="If facility has an independent worker committee" dataDxfId="39"/>
    <tableColumn id="25" xr3:uid="{B7E935F5-5F35-4C8E-9B0C-ABC120616990}" name="Declared water comsuption" dataDxfId="38"/>
    <tableColumn id="24" xr3:uid="{0902F764-9B43-434F-AD3A-1E1F13D8D874}" name="Declared energy consumption" dataDxfId="37"/>
    <tableColumn id="15" xr3:uid="{2836473D-3449-45F9-AE95-A01EBE019B50}" name="What certifications (if  any)" dataDxfId="36"/>
    <tableColumn id="16" xr3:uid="{0EA59AE5-1D54-4B30-A9AF-7A6C482946D5}" name="Certification #2" dataDxfId="35"/>
    <tableColumn id="17" xr3:uid="{80ADBDED-9251-4C1B-805D-2C961DAD58AF}" name="Certification #3" dataDxfId="34"/>
    <tableColumn id="18" xr3:uid="{1455D31D-E8DF-4AA6-B793-85D40E4859FC}" name="If you selected &quot;Other&quot;, please specify" dataDxfId="33"/>
    <tableColumn id="21" xr3:uid="{75DDF7C2-32CF-4C43-955C-D18DF670D64A}" name="Certification #1 expiry date" dataDxfId="32"/>
    <tableColumn id="22" xr3:uid="{247525A9-11EB-472C-A136-4F559BA8C6F3}" name="Certification #2 expiry date" dataDxfId="31"/>
    <tableColumn id="23" xr3:uid="{595EE58C-B34D-4A8F-A034-357FE402F9FA}" name="Certification #3 expiry date" dataDxfId="30"/>
    <tableColumn id="1" xr3:uid="{6C87BC56-D936-488A-9173-38E1404FC234}" name="Year of first collaboration" dataDxfId="29"/>
    <tableColumn id="7" xr3:uid="{06D5C5FC-48E3-418D-B774-DBBAC1818010}" name="Years of collaboration" dataDxfId="28">
      <calculatedColumnFormula>IF(Tabella3[[#This Row],[Year of first collaboration]]="","NA",IF(Tabella3[[#This Row],[Year of first collaboration]]&lt;&gt;"NA",YEAR(TODAY())-Tabella3[[#This Row],[Year of first collaboration]],"NA"))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3C8549-66F2-4B1D-A9CB-F20D443620A0}" name="Tabella4" displayName="Tabella4" ref="A1:Z18" totalsRowShown="0" headerRowDxfId="27" dataDxfId="26">
  <autoFilter ref="A1:Z18" xr:uid="{813C8549-66F2-4B1D-A9CB-F20D443620A0}"/>
  <sortState xmlns:xlrd2="http://schemas.microsoft.com/office/spreadsheetml/2017/richdata2" ref="A2:Z18">
    <sortCondition ref="B1:B18"/>
  </sortState>
  <tableColumns count="26">
    <tableColumn id="2" xr3:uid="{587984E9-4AEC-4F11-A16D-B83EB43AC019}" name="Parent company" dataDxfId="25"/>
    <tableColumn id="28" xr3:uid="{E5D17111-32FF-47D4-AFD4-F00170C7A887}" name="Factory name" dataDxfId="24"/>
    <tableColumn id="3" xr3:uid="{A23D3D9B-FD37-4E4B-86AA-51E44F010DF5}" name="Sustainable Supply Chain project" dataDxfId="23"/>
    <tableColumn id="4" xr3:uid="{BBC7A55F-20EF-4221-8D89-921F8B5BCABC}" name="Address" dataDxfId="22"/>
    <tableColumn id="5" xr3:uid="{75DD4D11-E7F7-4392-B032-262440F95685}" name="City" dataDxfId="21"/>
    <tableColumn id="6" xr3:uid="{1ADC8C82-3DFA-4224-9160-C01946A9AF12}" name="State or province" dataDxfId="20"/>
    <tableColumn id="8" xr3:uid="{E491FEB0-DC7C-4666-9CF2-A83A4C92EC82}" name="Product category" dataDxfId="19"/>
    <tableColumn id="7" xr3:uid="{FE750EBC-03A9-470C-8972-585730121519}" name="raw material products" dataDxfId="18"/>
    <tableColumn id="9" xr3:uid="{E266AA1E-A515-4E9E-92B6-FE5E4AC3B459}" name="N. of workers approximate" dataDxfId="17"/>
    <tableColumn id="10" xr3:uid="{42FF1C1C-5281-487F-98F5-2AF85F5F80B8}" name="% of female workers " dataDxfId="16"/>
    <tableColumn id="11" xr3:uid="{0E820E1E-798B-4D75-AB59-B14724DD0A3B}" name="% of migrant workers" dataDxfId="15"/>
    <tableColumn id="24" xr3:uid="{99079E7B-C88E-42D4-A1B7-19FE3B0613AA}" name="Declared weekly wage for production worker" dataDxfId="14"/>
    <tableColumn id="12" xr3:uid="{CFFA5899-D366-45F5-AC17-AD79C0FAFFE6}" name="If facility has a trade union" dataDxfId="13"/>
    <tableColumn id="20" xr3:uid="{7C2992AE-A64C-4965-9B66-F279AE339F17}" name="Trade union name" dataDxfId="12"/>
    <tableColumn id="13" xr3:uid="{744BD154-DA3B-45E9-9216-F9B6ED176F11}" name="If facility has an independent worker committee" dataDxfId="11"/>
    <tableColumn id="26" xr3:uid="{A78FB4DF-996E-4305-A6C3-021ACA286281}" name="Declared water comsuption" dataDxfId="10"/>
    <tableColumn id="25" xr3:uid="{CDE0811A-8144-4796-BC1D-F5913F802855}" name="Declared energy consumption" dataDxfId="9"/>
    <tableColumn id="15" xr3:uid="{667C14C3-8445-48DB-B3AF-67A21ADAC8D2}" name="What certifications (if  any)" dataDxfId="8"/>
    <tableColumn id="16" xr3:uid="{1E1ABCC2-F937-4108-AFAA-6ABC34F1B946}" name="Certification #2" dataDxfId="7"/>
    <tableColumn id="17" xr3:uid="{2CF9405C-C3C9-4EDF-B2F5-EA9F77CECE46}" name="Certification #3" dataDxfId="6"/>
    <tableColumn id="18" xr3:uid="{00D25613-F92E-4CFB-B7E9-B6CFE278C728}" name="If you selected &quot;Other&quot;, please specify" dataDxfId="5"/>
    <tableColumn id="21" xr3:uid="{C066E0F4-EC25-4AAC-941A-FCE0296A56EB}" name="Certification #1 expiry date" dataDxfId="4"/>
    <tableColumn id="22" xr3:uid="{3AC6AF85-8C23-4D46-8985-E31E8105F505}" name="Certification #2 expiry date" dataDxfId="3"/>
    <tableColumn id="23" xr3:uid="{C7FB09EE-9F39-4E35-A4B8-D978BD0BBD04}" name="Certification #3 expiry date" dataDxfId="2"/>
    <tableColumn id="1" xr3:uid="{B972DFA2-7C15-445C-975B-F851D36A1D10}" name="Year of first collaboration" dataDxfId="1"/>
    <tableColumn id="14" xr3:uid="{0F17D26C-F983-4728-88FB-E7FE018F0C41}" name="Years of collaboration" dataDxfId="0">
      <calculatedColumnFormula>IF(Tabella4[[#This Row],[Year of first collaboration]]="","NA",IF(Tabella4[[#This Row],[Year of first collaboration]]&lt;&gt;"NA",YEAR(TODAY())-Tabella4[[#This Row],[Year of first collaboration]],"NA"))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penapparel.org/?contributors=2204" TargetMode="External"/><Relationship Id="rId2" Type="http://schemas.openxmlformats.org/officeDocument/2006/relationships/hyperlink" Target="https://www.calzedoniagroup.com/en/world-in-progress/our-model-and-contribution/responsible-management" TargetMode="External"/><Relationship Id="rId1" Type="http://schemas.openxmlformats.org/officeDocument/2006/relationships/hyperlink" Target="https://www.calzedoniagr+b54oup.com/en/world-new/supply-chain/our-production-facilities/filiera-produttiv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D3C9-F32A-4B20-8400-F780766A9494}">
  <dimension ref="A8:M35"/>
  <sheetViews>
    <sheetView tabSelected="1" workbookViewId="0">
      <selection activeCell="A22" sqref="A22:G26"/>
    </sheetView>
  </sheetViews>
  <sheetFormatPr defaultRowHeight="14.4" x14ac:dyDescent="0.3"/>
  <cols>
    <col min="1" max="1" width="12.77734375" customWidth="1"/>
    <col min="12" max="12" width="10.21875" customWidth="1"/>
  </cols>
  <sheetData>
    <row r="8" spans="1:12" x14ac:dyDescent="0.3">
      <c r="A8" s="38" t="s">
        <v>999</v>
      </c>
      <c r="B8" s="38"/>
      <c r="C8" s="38"/>
      <c r="D8" s="38"/>
      <c r="E8" s="38"/>
      <c r="F8" s="38"/>
      <c r="G8" s="38"/>
    </row>
    <row r="9" spans="1:12" x14ac:dyDescent="0.3">
      <c r="A9" s="38"/>
      <c r="B9" s="38"/>
      <c r="C9" s="38"/>
      <c r="D9" s="38"/>
      <c r="E9" s="38"/>
      <c r="F9" s="38"/>
      <c r="G9" s="38"/>
    </row>
    <row r="10" spans="1:12" x14ac:dyDescent="0.3">
      <c r="A10" s="38"/>
      <c r="B10" s="38"/>
      <c r="C10" s="38"/>
      <c r="D10" s="38"/>
      <c r="E10" s="38"/>
      <c r="F10" s="38"/>
      <c r="G10" s="38"/>
    </row>
    <row r="11" spans="1:12" x14ac:dyDescent="0.3">
      <c r="A11" s="38"/>
      <c r="B11" s="38"/>
      <c r="C11" s="38"/>
      <c r="D11" s="38"/>
      <c r="E11" s="38"/>
      <c r="F11" s="38"/>
      <c r="G11" s="38"/>
    </row>
    <row r="12" spans="1:12" x14ac:dyDescent="0.3">
      <c r="A12" s="38"/>
      <c r="B12" s="38"/>
      <c r="C12" s="38"/>
      <c r="D12" s="38"/>
      <c r="E12" s="38"/>
      <c r="F12" s="38"/>
      <c r="G12" s="38"/>
    </row>
    <row r="14" spans="1:12" x14ac:dyDescent="0.3">
      <c r="A14" s="5" t="s">
        <v>0</v>
      </c>
      <c r="B14" s="5"/>
      <c r="C14" s="5"/>
      <c r="D14" s="5"/>
      <c r="E14" s="5"/>
      <c r="F14" s="5"/>
      <c r="G14" s="5"/>
      <c r="H14" s="6"/>
    </row>
    <row r="16" spans="1:12" x14ac:dyDescent="0.3">
      <c r="A16" s="3" t="s">
        <v>1</v>
      </c>
      <c r="B16" s="4" t="s">
        <v>2</v>
      </c>
      <c r="C16" s="3"/>
      <c r="D16" s="3"/>
      <c r="E16" s="3"/>
      <c r="F16" s="3"/>
      <c r="G16" s="3"/>
      <c r="H16" s="3"/>
      <c r="I16" s="3"/>
      <c r="J16" s="3"/>
      <c r="K16" s="3"/>
      <c r="L16" s="7"/>
    </row>
    <row r="17" spans="1:13" x14ac:dyDescent="0.3">
      <c r="A17" s="10" t="s">
        <v>3</v>
      </c>
      <c r="B17" s="11" t="s">
        <v>4</v>
      </c>
      <c r="C17" s="10"/>
      <c r="D17" s="10"/>
      <c r="E17" s="10"/>
      <c r="F17" s="10"/>
      <c r="G17" s="10"/>
      <c r="H17" s="10"/>
      <c r="I17" s="10"/>
      <c r="J17" s="10"/>
      <c r="K17" s="10"/>
      <c r="L17" s="12"/>
    </row>
    <row r="18" spans="1:13" x14ac:dyDescent="0.3">
      <c r="A18" s="13" t="s">
        <v>5</v>
      </c>
      <c r="B18" s="14" t="s">
        <v>6</v>
      </c>
      <c r="C18" s="13"/>
      <c r="D18" s="13"/>
      <c r="E18" s="13"/>
      <c r="F18" s="13"/>
      <c r="G18" s="13"/>
      <c r="H18" s="13"/>
      <c r="I18" s="13"/>
      <c r="J18" s="13"/>
      <c r="K18" s="13"/>
      <c r="L18" s="15"/>
    </row>
    <row r="19" spans="1:13" ht="14.55" customHeight="1" x14ac:dyDescent="0.3"/>
    <row r="22" spans="1:13" x14ac:dyDescent="0.3">
      <c r="A22" s="39" t="s">
        <v>1177</v>
      </c>
      <c r="B22" s="40"/>
      <c r="C22" s="40"/>
      <c r="D22" s="40"/>
      <c r="E22" s="40"/>
      <c r="F22" s="40"/>
      <c r="G22" s="41"/>
    </row>
    <row r="23" spans="1:13" x14ac:dyDescent="0.3">
      <c r="A23" s="42"/>
      <c r="B23" s="43"/>
      <c r="C23" s="43"/>
      <c r="D23" s="43"/>
      <c r="E23" s="43"/>
      <c r="F23" s="43"/>
      <c r="G23" s="44"/>
    </row>
    <row r="24" spans="1:13" x14ac:dyDescent="0.3">
      <c r="A24" s="42"/>
      <c r="B24" s="43"/>
      <c r="C24" s="43"/>
      <c r="D24" s="43"/>
      <c r="E24" s="43"/>
      <c r="F24" s="43"/>
      <c r="G24" s="44"/>
    </row>
    <row r="25" spans="1:13" x14ac:dyDescent="0.3">
      <c r="A25" s="42"/>
      <c r="B25" s="43"/>
      <c r="C25" s="43"/>
      <c r="D25" s="43"/>
      <c r="E25" s="43"/>
      <c r="F25" s="43"/>
      <c r="G25" s="44"/>
    </row>
    <row r="26" spans="1:13" x14ac:dyDescent="0.3">
      <c r="A26" s="45"/>
      <c r="B26" s="46"/>
      <c r="C26" s="46"/>
      <c r="D26" s="46"/>
      <c r="E26" s="46"/>
      <c r="F26" s="46"/>
      <c r="G26" s="47"/>
    </row>
    <row r="29" spans="1:13" x14ac:dyDescent="0.3">
      <c r="A29" s="48" t="s">
        <v>1113</v>
      </c>
      <c r="B29" s="48"/>
      <c r="C29" s="48"/>
      <c r="D29" s="48"/>
      <c r="E29" s="48"/>
      <c r="F29" s="48"/>
    </row>
    <row r="30" spans="1:13" x14ac:dyDescent="0.3">
      <c r="A30" s="48"/>
      <c r="B30" s="48"/>
      <c r="C30" s="48"/>
      <c r="D30" s="48"/>
      <c r="E30" s="48"/>
      <c r="F30" s="48"/>
    </row>
    <row r="32" spans="1:13" x14ac:dyDescent="0.3">
      <c r="M32" s="16"/>
    </row>
    <row r="34" spans="1:6" x14ac:dyDescent="0.3">
      <c r="A34" s="3" t="s">
        <v>1050</v>
      </c>
      <c r="B34" s="3"/>
      <c r="C34" s="3"/>
      <c r="D34" s="3"/>
      <c r="E34" s="3"/>
      <c r="F34" s="7"/>
    </row>
    <row r="35" spans="1:6" x14ac:dyDescent="0.3">
      <c r="A35" s="8" t="s">
        <v>7</v>
      </c>
      <c r="B35" s="8"/>
      <c r="C35" s="8"/>
      <c r="D35" s="8"/>
      <c r="E35" s="8"/>
      <c r="F35" s="9"/>
    </row>
  </sheetData>
  <mergeCells count="3">
    <mergeCell ref="A8:G12"/>
    <mergeCell ref="A22:G26"/>
    <mergeCell ref="A29:F30"/>
  </mergeCells>
  <hyperlinks>
    <hyperlink ref="B16" r:id="rId1" xr:uid="{FD922D69-CE2A-465A-8D61-2500D9FB7C55}"/>
    <hyperlink ref="B17" r:id="rId2" xr:uid="{32F1F31E-E0E3-4D1B-8164-1C0B755524D3}"/>
    <hyperlink ref="B18" r:id="rId3" xr:uid="{AF512E10-36CE-45ED-8F26-C9A7F1603FAC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57EC-9D17-437E-8377-6C45B35475B9}">
  <dimension ref="A1:Y135"/>
  <sheetViews>
    <sheetView topLeftCell="F1" zoomScale="70" zoomScaleNormal="70" workbookViewId="0">
      <selection activeCell="N17" sqref="N17"/>
    </sheetView>
  </sheetViews>
  <sheetFormatPr defaultColWidth="8.77734375" defaultRowHeight="14.4" x14ac:dyDescent="0.3"/>
  <cols>
    <col min="1" max="1" width="70.33203125" style="10" bestFit="1" customWidth="1"/>
    <col min="2" max="2" width="49.21875" style="10" bestFit="1" customWidth="1"/>
    <col min="3" max="3" width="81.21875" style="10" customWidth="1"/>
    <col min="4" max="4" width="142.88671875" style="10" customWidth="1"/>
    <col min="5" max="5" width="46.21875" style="10" customWidth="1"/>
    <col min="6" max="6" width="28.77734375" style="10" customWidth="1"/>
    <col min="7" max="7" width="28.109375" style="10" customWidth="1"/>
    <col min="8" max="8" width="39.21875" style="10" customWidth="1"/>
    <col min="9" max="9" width="31.88671875" style="10" customWidth="1"/>
    <col min="10" max="10" width="32.21875" style="10" customWidth="1"/>
    <col min="11" max="11" width="63.109375" style="10" bestFit="1" customWidth="1"/>
    <col min="12" max="12" width="40.109375" style="10" bestFit="1" customWidth="1"/>
    <col min="13" max="13" width="43.44140625" style="10" customWidth="1"/>
    <col min="14" max="14" width="67.21875" style="10" customWidth="1"/>
    <col min="15" max="15" width="41" style="10" customWidth="1"/>
    <col min="16" max="16" width="44.77734375" style="10" bestFit="1" customWidth="1"/>
    <col min="17" max="17" width="40.6640625" style="10" bestFit="1" customWidth="1"/>
    <col min="18" max="19" width="25.6640625" style="10" bestFit="1" customWidth="1"/>
    <col min="20" max="20" width="59.77734375" style="10" bestFit="1" customWidth="1"/>
    <col min="21" max="21" width="40.33203125" style="10" bestFit="1" customWidth="1"/>
    <col min="22" max="23" width="40.77734375" style="10" bestFit="1" customWidth="1"/>
    <col min="24" max="24" width="38.77734375" style="10" bestFit="1" customWidth="1"/>
    <col min="25" max="25" width="34.44140625" style="10" bestFit="1" customWidth="1"/>
    <col min="26" max="16384" width="8.77734375" style="10"/>
  </cols>
  <sheetData>
    <row r="1" spans="1:25" s="2" customFormat="1" ht="15.6" x14ac:dyDescent="0.3">
      <c r="A1" s="28" t="s">
        <v>291</v>
      </c>
      <c r="B1" s="28" t="s">
        <v>1174</v>
      </c>
      <c r="C1" s="29" t="s">
        <v>8</v>
      </c>
      <c r="D1" s="18" t="s">
        <v>9</v>
      </c>
      <c r="E1" s="19" t="s">
        <v>10</v>
      </c>
      <c r="F1" s="30" t="s">
        <v>11</v>
      </c>
      <c r="G1" s="30" t="s">
        <v>12</v>
      </c>
      <c r="H1" s="30" t="s">
        <v>13</v>
      </c>
      <c r="I1" s="31" t="s">
        <v>14</v>
      </c>
      <c r="J1" s="31" t="s">
        <v>15</v>
      </c>
      <c r="K1" s="31" t="s">
        <v>1118</v>
      </c>
      <c r="L1" s="30" t="s">
        <v>16</v>
      </c>
      <c r="M1" s="1" t="s">
        <v>1115</v>
      </c>
      <c r="N1" s="1" t="s">
        <v>17</v>
      </c>
      <c r="O1" s="1" t="s">
        <v>1126</v>
      </c>
      <c r="P1" s="1" t="s">
        <v>1127</v>
      </c>
      <c r="Q1" s="30" t="s">
        <v>18</v>
      </c>
      <c r="R1" s="30" t="s">
        <v>19</v>
      </c>
      <c r="S1" s="30" t="s">
        <v>20</v>
      </c>
      <c r="T1" s="30" t="s">
        <v>21</v>
      </c>
      <c r="U1" s="30" t="s">
        <v>22</v>
      </c>
      <c r="V1" s="30" t="s">
        <v>23</v>
      </c>
      <c r="W1" s="32" t="s">
        <v>24</v>
      </c>
      <c r="X1" s="30" t="s">
        <v>1051</v>
      </c>
      <c r="Y1" s="32" t="s">
        <v>1052</v>
      </c>
    </row>
    <row r="2" spans="1:25" s="2" customFormat="1" ht="21" x14ac:dyDescent="0.3">
      <c r="A2" s="36" t="s">
        <v>1078</v>
      </c>
      <c r="B2" s="34" t="s">
        <v>1175</v>
      </c>
      <c r="C2" s="34" t="s">
        <v>1079</v>
      </c>
      <c r="D2" s="34" t="s">
        <v>1080</v>
      </c>
      <c r="E2" s="34" t="s">
        <v>1081</v>
      </c>
      <c r="F2" s="34" t="s">
        <v>121</v>
      </c>
      <c r="G2" s="34" t="s">
        <v>26</v>
      </c>
      <c r="H2" s="34" t="s">
        <v>1082</v>
      </c>
      <c r="I2" s="34" t="s">
        <v>1083</v>
      </c>
      <c r="J2" s="34" t="s">
        <v>1084</v>
      </c>
      <c r="K2" s="34" t="s">
        <v>1119</v>
      </c>
      <c r="L2" s="34" t="s">
        <v>40</v>
      </c>
      <c r="M2" s="34" t="s">
        <v>1114</v>
      </c>
      <c r="N2" s="34" t="s">
        <v>521</v>
      </c>
      <c r="O2" s="34" t="s">
        <v>1133</v>
      </c>
      <c r="P2" s="34" t="s">
        <v>1128</v>
      </c>
      <c r="Q2" s="34" t="s">
        <v>29</v>
      </c>
      <c r="R2" s="34" t="s">
        <v>612</v>
      </c>
      <c r="S2" s="34"/>
      <c r="T2" s="34"/>
      <c r="U2" s="34">
        <v>45259</v>
      </c>
      <c r="V2" s="34">
        <v>45259</v>
      </c>
      <c r="W2" s="34"/>
      <c r="X2" s="34">
        <v>2018</v>
      </c>
      <c r="Y2" s="34">
        <f ca="1">IF(Tabella32[[#This Row],[Year of first collaboration]]="","NA",IF(Tabella32[[#This Row],[Year of first collaboration]]&lt;&gt;"NA",YEAR(TODAY())-Tabella32[[#This Row],[Year of first collaboration]],"NA"))</f>
        <v>5</v>
      </c>
    </row>
    <row r="3" spans="1:25" s="2" customFormat="1" ht="21" x14ac:dyDescent="0.3">
      <c r="A3" s="36" t="s">
        <v>867</v>
      </c>
      <c r="B3" s="34" t="s">
        <v>1175</v>
      </c>
      <c r="C3" s="34" t="s">
        <v>64</v>
      </c>
      <c r="D3" s="34" t="s">
        <v>65</v>
      </c>
      <c r="E3" s="34" t="s">
        <v>66</v>
      </c>
      <c r="F3" s="34" t="s">
        <v>67</v>
      </c>
      <c r="G3" s="34" t="s">
        <v>26</v>
      </c>
      <c r="H3" s="34" t="s">
        <v>68</v>
      </c>
      <c r="I3" s="34" t="s">
        <v>69</v>
      </c>
      <c r="J3" s="34" t="s">
        <v>70</v>
      </c>
      <c r="K3" s="34" t="s">
        <v>1120</v>
      </c>
      <c r="L3" s="34" t="s">
        <v>40</v>
      </c>
      <c r="M3" s="34" t="s">
        <v>1114</v>
      </c>
      <c r="N3" s="34" t="s">
        <v>339</v>
      </c>
      <c r="O3" s="34" t="s">
        <v>1070</v>
      </c>
      <c r="P3" s="34" t="s">
        <v>1130</v>
      </c>
      <c r="Q3" s="34" t="s">
        <v>71</v>
      </c>
      <c r="R3" s="34" t="s">
        <v>30</v>
      </c>
      <c r="S3" s="34" t="s">
        <v>30</v>
      </c>
      <c r="T3" s="34" t="s">
        <v>72</v>
      </c>
      <c r="U3" s="34">
        <v>44347</v>
      </c>
      <c r="V3" s="34"/>
      <c r="W3" s="34"/>
      <c r="X3" s="34">
        <v>2020</v>
      </c>
      <c r="Y3" s="34">
        <f ca="1">IF(Tabella32[[#This Row],[Year of first collaboration]]="","NA",IF(Tabella32[[#This Row],[Year of first collaboration]]&lt;&gt;"NA",YEAR(TODAY())-Tabella32[[#This Row],[Year of first collaboration]],"NA"))</f>
        <v>3</v>
      </c>
    </row>
    <row r="4" spans="1:25" s="2" customFormat="1" ht="21" x14ac:dyDescent="0.3">
      <c r="A4" s="36" t="s">
        <v>886</v>
      </c>
      <c r="B4" s="34" t="s">
        <v>1175</v>
      </c>
      <c r="C4" s="34" t="s">
        <v>139</v>
      </c>
      <c r="D4" s="34" t="s">
        <v>140</v>
      </c>
      <c r="E4" s="34" t="s">
        <v>141</v>
      </c>
      <c r="F4" s="34" t="s">
        <v>142</v>
      </c>
      <c r="G4" s="34" t="s">
        <v>26</v>
      </c>
      <c r="H4" s="34" t="s">
        <v>68</v>
      </c>
      <c r="I4" s="34" t="s">
        <v>143</v>
      </c>
      <c r="J4" s="34" t="s">
        <v>92</v>
      </c>
      <c r="K4" s="34" t="s">
        <v>1122</v>
      </c>
      <c r="L4" s="34" t="s">
        <v>28</v>
      </c>
      <c r="M4" s="34" t="s">
        <v>1114</v>
      </c>
      <c r="N4" s="34" t="s">
        <v>40</v>
      </c>
      <c r="O4" s="34" t="s">
        <v>1134</v>
      </c>
      <c r="P4" s="34" t="s">
        <v>1132</v>
      </c>
      <c r="Q4" s="34" t="s">
        <v>52</v>
      </c>
      <c r="R4" s="34"/>
      <c r="S4" s="34"/>
      <c r="T4" s="34"/>
      <c r="U4" s="34">
        <v>44494</v>
      </c>
      <c r="V4" s="34"/>
      <c r="W4" s="34"/>
      <c r="X4" s="34">
        <v>2018</v>
      </c>
      <c r="Y4" s="34">
        <f ca="1">IF(Tabella32[[#This Row],[Year of first collaboration]]="","NA",IF(Tabella32[[#This Row],[Year of first collaboration]]&lt;&gt;"NA",YEAR(TODAY())-Tabella32[[#This Row],[Year of first collaboration]],"NA"))</f>
        <v>5</v>
      </c>
    </row>
    <row r="5" spans="1:25" s="2" customFormat="1" ht="21" x14ac:dyDescent="0.3">
      <c r="A5" s="36" t="s">
        <v>886</v>
      </c>
      <c r="B5" s="34" t="s">
        <v>1175</v>
      </c>
      <c r="C5" s="34" t="s">
        <v>144</v>
      </c>
      <c r="D5" s="34" t="s">
        <v>145</v>
      </c>
      <c r="E5" s="34" t="s">
        <v>146</v>
      </c>
      <c r="F5" s="34" t="s">
        <v>142</v>
      </c>
      <c r="G5" s="34" t="s">
        <v>26</v>
      </c>
      <c r="H5" s="34" t="s">
        <v>68</v>
      </c>
      <c r="I5" s="34" t="s">
        <v>147</v>
      </c>
      <c r="J5" s="34" t="s">
        <v>92</v>
      </c>
      <c r="K5" s="34" t="s">
        <v>1121</v>
      </c>
      <c r="L5" s="34" t="s">
        <v>28</v>
      </c>
      <c r="M5" s="34" t="s">
        <v>1114</v>
      </c>
      <c r="N5" s="34" t="s">
        <v>40</v>
      </c>
      <c r="O5" s="34" t="s">
        <v>1135</v>
      </c>
      <c r="P5" s="34" t="s">
        <v>1131</v>
      </c>
      <c r="Q5" s="34" t="s">
        <v>52</v>
      </c>
      <c r="R5" s="34"/>
      <c r="S5" s="34"/>
      <c r="T5" s="34"/>
      <c r="U5" s="34">
        <v>44494</v>
      </c>
      <c r="V5" s="34"/>
      <c r="W5" s="34"/>
      <c r="X5" s="34">
        <v>2018</v>
      </c>
      <c r="Y5" s="34">
        <f ca="1">IF(Tabella32[[#This Row],[Year of first collaboration]]="","NA",IF(Tabella32[[#This Row],[Year of first collaboration]]&lt;&gt;"NA",YEAR(TODAY())-Tabella32[[#This Row],[Year of first collaboration]],"NA"))</f>
        <v>5</v>
      </c>
    </row>
    <row r="6" spans="1:25" s="2" customFormat="1" ht="63" x14ac:dyDescent="0.3">
      <c r="A6" s="36" t="s">
        <v>853</v>
      </c>
      <c r="B6" s="34" t="s">
        <v>1175</v>
      </c>
      <c r="C6" s="34" t="s">
        <v>854</v>
      </c>
      <c r="D6" s="34" t="s">
        <v>855</v>
      </c>
      <c r="E6" s="34" t="s">
        <v>25</v>
      </c>
      <c r="F6" s="34" t="s">
        <v>1176</v>
      </c>
      <c r="G6" s="34" t="s">
        <v>26</v>
      </c>
      <c r="H6" s="34" t="s">
        <v>27</v>
      </c>
      <c r="I6" s="34" t="s">
        <v>957</v>
      </c>
      <c r="J6" s="34" t="s">
        <v>958</v>
      </c>
      <c r="K6" s="34" t="s">
        <v>1123</v>
      </c>
      <c r="L6" s="34" t="s">
        <v>28</v>
      </c>
      <c r="M6" s="49" t="s">
        <v>1180</v>
      </c>
      <c r="N6" s="51" t="s">
        <v>521</v>
      </c>
      <c r="O6" s="34" t="s">
        <v>1137</v>
      </c>
      <c r="P6" s="34" t="s">
        <v>1136</v>
      </c>
      <c r="Q6" s="34" t="s">
        <v>29</v>
      </c>
      <c r="R6" s="34" t="s">
        <v>30</v>
      </c>
      <c r="S6" s="34" t="s">
        <v>30</v>
      </c>
      <c r="T6" s="34" t="s">
        <v>988</v>
      </c>
      <c r="U6" s="34">
        <v>44815</v>
      </c>
      <c r="V6" s="34"/>
      <c r="W6" s="34"/>
      <c r="X6" s="34">
        <v>2021</v>
      </c>
      <c r="Y6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7" spans="1:25" s="2" customFormat="1" ht="21" x14ac:dyDescent="0.3">
      <c r="A7" s="36" t="s">
        <v>908</v>
      </c>
      <c r="B7" s="34" t="s">
        <v>1175</v>
      </c>
      <c r="C7" s="34" t="s">
        <v>205</v>
      </c>
      <c r="D7" s="34" t="s">
        <v>206</v>
      </c>
      <c r="E7" s="34" t="s">
        <v>207</v>
      </c>
      <c r="F7" s="34" t="s">
        <v>208</v>
      </c>
      <c r="G7" s="34" t="s">
        <v>26</v>
      </c>
      <c r="H7" s="34" t="s">
        <v>58</v>
      </c>
      <c r="I7" s="34" t="s">
        <v>69</v>
      </c>
      <c r="J7" s="34" t="s">
        <v>60</v>
      </c>
      <c r="K7" s="34" t="s">
        <v>1124</v>
      </c>
      <c r="L7" s="34" t="s">
        <v>40</v>
      </c>
      <c r="M7" s="34" t="s">
        <v>1114</v>
      </c>
      <c r="N7" s="34" t="s">
        <v>40</v>
      </c>
      <c r="O7" s="34" t="s">
        <v>1140</v>
      </c>
      <c r="P7" s="34" t="s">
        <v>1138</v>
      </c>
      <c r="Q7" s="34" t="s">
        <v>52</v>
      </c>
      <c r="R7" s="34" t="s">
        <v>30</v>
      </c>
      <c r="S7" s="34"/>
      <c r="T7" s="34" t="s">
        <v>209</v>
      </c>
      <c r="U7" s="34" t="s">
        <v>210</v>
      </c>
      <c r="V7" s="34"/>
      <c r="W7" s="34"/>
      <c r="X7" s="34">
        <v>2021</v>
      </c>
      <c r="Y7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8" spans="1:25" s="2" customFormat="1" ht="21" x14ac:dyDescent="0.3">
      <c r="A8" s="36" t="s">
        <v>908</v>
      </c>
      <c r="B8" s="34" t="s">
        <v>1175</v>
      </c>
      <c r="C8" s="34" t="s">
        <v>211</v>
      </c>
      <c r="D8" s="34" t="s">
        <v>212</v>
      </c>
      <c r="E8" s="34" t="s">
        <v>213</v>
      </c>
      <c r="F8" s="34" t="s">
        <v>208</v>
      </c>
      <c r="G8" s="34" t="s">
        <v>26</v>
      </c>
      <c r="H8" s="34" t="s">
        <v>48</v>
      </c>
      <c r="I8" s="34" t="s">
        <v>82</v>
      </c>
      <c r="J8" s="34" t="s">
        <v>197</v>
      </c>
      <c r="K8" s="34" t="s">
        <v>1124</v>
      </c>
      <c r="L8" s="34" t="s">
        <v>40</v>
      </c>
      <c r="M8" s="34" t="s">
        <v>1114</v>
      </c>
      <c r="N8" s="34" t="s">
        <v>40</v>
      </c>
      <c r="O8" s="34" t="s">
        <v>1140</v>
      </c>
      <c r="P8" s="34" t="s">
        <v>1139</v>
      </c>
      <c r="Q8" s="34" t="s">
        <v>30</v>
      </c>
      <c r="R8" s="34"/>
      <c r="S8" s="34"/>
      <c r="T8" s="34" t="s">
        <v>214</v>
      </c>
      <c r="U8" s="34"/>
      <c r="V8" s="34"/>
      <c r="W8" s="34"/>
      <c r="X8" s="34">
        <v>2021</v>
      </c>
      <c r="Y8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9" spans="1:25" s="2" customFormat="1" ht="21" x14ac:dyDescent="0.3">
      <c r="A9" s="36" t="s">
        <v>888</v>
      </c>
      <c r="B9" s="34" t="s">
        <v>1175</v>
      </c>
      <c r="C9" s="34" t="s">
        <v>156</v>
      </c>
      <c r="D9" s="34" t="s">
        <v>157</v>
      </c>
      <c r="E9" s="34" t="s">
        <v>158</v>
      </c>
      <c r="F9" s="34" t="s">
        <v>158</v>
      </c>
      <c r="G9" s="34" t="s">
        <v>26</v>
      </c>
      <c r="H9" s="34" t="s">
        <v>27</v>
      </c>
      <c r="I9" s="34" t="s">
        <v>159</v>
      </c>
      <c r="J9" s="34" t="s">
        <v>60</v>
      </c>
      <c r="K9" s="34" t="s">
        <v>1147</v>
      </c>
      <c r="L9" s="34" t="s">
        <v>40</v>
      </c>
      <c r="M9" s="34" t="s">
        <v>1114</v>
      </c>
      <c r="N9" s="34" t="s">
        <v>28</v>
      </c>
      <c r="O9" s="34" t="s">
        <v>1070</v>
      </c>
      <c r="P9" s="34" t="s">
        <v>1070</v>
      </c>
      <c r="Q9" s="34" t="s">
        <v>61</v>
      </c>
      <c r="R9" s="34" t="s">
        <v>29</v>
      </c>
      <c r="S9" s="34"/>
      <c r="T9" s="34"/>
      <c r="U9" s="34">
        <v>44798</v>
      </c>
      <c r="V9" s="34">
        <v>44614</v>
      </c>
      <c r="W9" s="34"/>
      <c r="X9" s="34">
        <v>2018</v>
      </c>
      <c r="Y9" s="34">
        <f ca="1">IF(Tabella32[[#This Row],[Year of first collaboration]]="","NA",IF(Tabella32[[#This Row],[Year of first collaboration]]&lt;&gt;"NA",YEAR(TODAY())-Tabella32[[#This Row],[Year of first collaboration]],"NA"))</f>
        <v>5</v>
      </c>
    </row>
    <row r="10" spans="1:25" s="2" customFormat="1" ht="21" x14ac:dyDescent="0.3">
      <c r="A10" s="36" t="s">
        <v>888</v>
      </c>
      <c r="B10" s="34" t="s">
        <v>1175</v>
      </c>
      <c r="C10" s="34" t="s">
        <v>160</v>
      </c>
      <c r="D10" s="34" t="s">
        <v>161</v>
      </c>
      <c r="E10" s="34" t="s">
        <v>162</v>
      </c>
      <c r="F10" s="34" t="s">
        <v>158</v>
      </c>
      <c r="G10" s="34" t="s">
        <v>26</v>
      </c>
      <c r="H10" s="34" t="s">
        <v>27</v>
      </c>
      <c r="I10" s="34" t="s">
        <v>163</v>
      </c>
      <c r="J10" s="34" t="s">
        <v>60</v>
      </c>
      <c r="K10" s="34" t="s">
        <v>1143</v>
      </c>
      <c r="L10" s="34" t="s">
        <v>40</v>
      </c>
      <c r="M10" s="34" t="s">
        <v>1114</v>
      </c>
      <c r="N10" s="34" t="s">
        <v>28</v>
      </c>
      <c r="O10" s="34" t="s">
        <v>1146</v>
      </c>
      <c r="P10" s="34" t="s">
        <v>1145</v>
      </c>
      <c r="Q10" s="34" t="s">
        <v>61</v>
      </c>
      <c r="R10" s="34" t="s">
        <v>29</v>
      </c>
      <c r="S10" s="34" t="s">
        <v>71</v>
      </c>
      <c r="T10" s="34" t="s">
        <v>164</v>
      </c>
      <c r="U10" s="34">
        <v>44798</v>
      </c>
      <c r="V10" s="34">
        <v>44614</v>
      </c>
      <c r="W10" s="34">
        <v>44773</v>
      </c>
      <c r="X10" s="34">
        <v>2018</v>
      </c>
      <c r="Y10" s="34">
        <f ca="1">IF(Tabella32[[#This Row],[Year of first collaboration]]="","NA",IF(Tabella32[[#This Row],[Year of first collaboration]]&lt;&gt;"NA",YEAR(TODAY())-Tabella32[[#This Row],[Year of first collaboration]],"NA"))</f>
        <v>5</v>
      </c>
    </row>
    <row r="11" spans="1:25" s="2" customFormat="1" ht="21" x14ac:dyDescent="0.3">
      <c r="A11" s="36" t="s">
        <v>1089</v>
      </c>
      <c r="B11" s="34" t="s">
        <v>1175</v>
      </c>
      <c r="C11" s="34" t="s">
        <v>1091</v>
      </c>
      <c r="D11" s="34" t="s">
        <v>1093</v>
      </c>
      <c r="E11" s="34" t="s">
        <v>1094</v>
      </c>
      <c r="F11" s="34" t="s">
        <v>1092</v>
      </c>
      <c r="G11" s="34" t="s">
        <v>26</v>
      </c>
      <c r="H11" s="34" t="s">
        <v>68</v>
      </c>
      <c r="I11" s="34" t="s">
        <v>91</v>
      </c>
      <c r="J11" s="34" t="s">
        <v>92</v>
      </c>
      <c r="K11" s="34" t="s">
        <v>1148</v>
      </c>
      <c r="L11" s="34" t="s">
        <v>339</v>
      </c>
      <c r="M11" s="34" t="s">
        <v>1114</v>
      </c>
      <c r="N11" s="34" t="s">
        <v>339</v>
      </c>
      <c r="O11" s="34" t="s">
        <v>1070</v>
      </c>
      <c r="P11" s="34" t="s">
        <v>1070</v>
      </c>
      <c r="Q11" s="34"/>
      <c r="R11" s="34"/>
      <c r="S11" s="34"/>
      <c r="T11" s="34"/>
      <c r="U11" s="34"/>
      <c r="V11" s="34"/>
      <c r="W11" s="34"/>
      <c r="X11" s="34" t="s">
        <v>1053</v>
      </c>
      <c r="Y11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12" spans="1:25" s="2" customFormat="1" ht="21" x14ac:dyDescent="0.3">
      <c r="A12" s="36" t="s">
        <v>1089</v>
      </c>
      <c r="B12" s="34" t="s">
        <v>1175</v>
      </c>
      <c r="C12" s="34" t="s">
        <v>1095</v>
      </c>
      <c r="D12" s="34" t="s">
        <v>1096</v>
      </c>
      <c r="E12" s="34" t="s">
        <v>1098</v>
      </c>
      <c r="F12" s="34" t="s">
        <v>1099</v>
      </c>
      <c r="G12" s="34" t="s">
        <v>26</v>
      </c>
      <c r="H12" s="34" t="s">
        <v>1100</v>
      </c>
      <c r="I12" s="34" t="s">
        <v>1101</v>
      </c>
      <c r="J12" s="34" t="s">
        <v>92</v>
      </c>
      <c r="K12" s="34" t="s">
        <v>1070</v>
      </c>
      <c r="L12" s="34" t="s">
        <v>339</v>
      </c>
      <c r="M12" s="34" t="s">
        <v>1114</v>
      </c>
      <c r="N12" s="34" t="s">
        <v>339</v>
      </c>
      <c r="O12" s="34" t="s">
        <v>1070</v>
      </c>
      <c r="P12" s="34" t="s">
        <v>1070</v>
      </c>
      <c r="Q12" s="34"/>
      <c r="R12" s="34" t="s">
        <v>263</v>
      </c>
      <c r="S12" s="34" t="s">
        <v>1102</v>
      </c>
      <c r="T12" s="34"/>
      <c r="U12" s="34"/>
      <c r="V12" s="34"/>
      <c r="W12" s="34"/>
      <c r="X12" s="34" t="s">
        <v>1053</v>
      </c>
      <c r="Y1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13" spans="1:25" s="2" customFormat="1" ht="21" x14ac:dyDescent="0.3">
      <c r="A13" s="36" t="s">
        <v>282</v>
      </c>
      <c r="B13" s="34" t="s">
        <v>1175</v>
      </c>
      <c r="C13" s="34" t="s">
        <v>282</v>
      </c>
      <c r="D13" s="34" t="s">
        <v>283</v>
      </c>
      <c r="E13" s="34" t="s">
        <v>284</v>
      </c>
      <c r="F13" s="34" t="s">
        <v>285</v>
      </c>
      <c r="G13" s="34" t="s">
        <v>26</v>
      </c>
      <c r="H13" s="34" t="s">
        <v>58</v>
      </c>
      <c r="I13" s="34" t="s">
        <v>286</v>
      </c>
      <c r="J13" s="34" t="s">
        <v>287</v>
      </c>
      <c r="K13" s="34" t="s">
        <v>1151</v>
      </c>
      <c r="L13" s="34" t="s">
        <v>40</v>
      </c>
      <c r="M13" s="34" t="s">
        <v>1114</v>
      </c>
      <c r="N13" s="34" t="s">
        <v>28</v>
      </c>
      <c r="O13" s="34" t="s">
        <v>1150</v>
      </c>
      <c r="P13" s="34" t="s">
        <v>1149</v>
      </c>
      <c r="Q13" s="34" t="s">
        <v>61</v>
      </c>
      <c r="R13" s="34" t="s">
        <v>29</v>
      </c>
      <c r="S13" s="34" t="s">
        <v>52</v>
      </c>
      <c r="T13" s="34" t="s">
        <v>288</v>
      </c>
      <c r="U13" s="34">
        <v>44591</v>
      </c>
      <c r="V13" s="34">
        <v>44591</v>
      </c>
      <c r="W13" s="34">
        <v>44591</v>
      </c>
      <c r="X13" s="34">
        <v>2018</v>
      </c>
      <c r="Y13" s="34">
        <f ca="1">IF(Tabella32[[#This Row],[Year of first collaboration]]="","NA",IF(Tabella32[[#This Row],[Year of first collaboration]]&lt;&gt;"NA",YEAR(TODAY())-Tabella32[[#This Row],[Year of first collaboration]],"NA"))</f>
        <v>5</v>
      </c>
    </row>
    <row r="14" spans="1:25" s="2" customFormat="1" ht="21" x14ac:dyDescent="0.3">
      <c r="A14" s="36" t="s">
        <v>1061</v>
      </c>
      <c r="B14" s="34" t="s">
        <v>1175</v>
      </c>
      <c r="C14" s="34" t="s">
        <v>1062</v>
      </c>
      <c r="D14" s="34" t="s">
        <v>1063</v>
      </c>
      <c r="E14" s="34" t="s">
        <v>1066</v>
      </c>
      <c r="F14" s="34" t="s">
        <v>1068</v>
      </c>
      <c r="G14" s="34" t="s">
        <v>26</v>
      </c>
      <c r="H14" s="34" t="s">
        <v>58</v>
      </c>
      <c r="I14" s="34" t="s">
        <v>91</v>
      </c>
      <c r="J14" s="34" t="s">
        <v>92</v>
      </c>
      <c r="K14" s="34" t="s">
        <v>1152</v>
      </c>
      <c r="L14" s="34" t="s">
        <v>40</v>
      </c>
      <c r="M14" s="34" t="s">
        <v>1114</v>
      </c>
      <c r="N14" s="34" t="s">
        <v>28</v>
      </c>
      <c r="O14" s="34" t="s">
        <v>1154</v>
      </c>
      <c r="P14" s="34" t="s">
        <v>1155</v>
      </c>
      <c r="Q14" s="34" t="s">
        <v>1070</v>
      </c>
      <c r="R14" s="34" t="s">
        <v>1070</v>
      </c>
      <c r="S14" s="34" t="s">
        <v>1070</v>
      </c>
      <c r="T14" s="34" t="s">
        <v>1070</v>
      </c>
      <c r="U14" s="34" t="s">
        <v>1070</v>
      </c>
      <c r="V14" s="34" t="s">
        <v>1070</v>
      </c>
      <c r="W14" s="34" t="s">
        <v>1070</v>
      </c>
      <c r="X14" s="34" t="s">
        <v>1070</v>
      </c>
      <c r="Y14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15" spans="1:25" s="2" customFormat="1" ht="21" x14ac:dyDescent="0.3">
      <c r="A15" s="36" t="s">
        <v>1061</v>
      </c>
      <c r="B15" s="34" t="s">
        <v>1175</v>
      </c>
      <c r="C15" s="34" t="s">
        <v>1065</v>
      </c>
      <c r="D15" s="34" t="s">
        <v>1064</v>
      </c>
      <c r="E15" s="34" t="s">
        <v>1067</v>
      </c>
      <c r="F15" s="34" t="s">
        <v>1069</v>
      </c>
      <c r="G15" s="34" t="s">
        <v>26</v>
      </c>
      <c r="H15" s="34" t="s">
        <v>58</v>
      </c>
      <c r="I15" s="34" t="s">
        <v>575</v>
      </c>
      <c r="J15" s="34" t="s">
        <v>92</v>
      </c>
      <c r="K15" s="34" t="s">
        <v>1152</v>
      </c>
      <c r="L15" s="34" t="s">
        <v>40</v>
      </c>
      <c r="M15" s="34" t="s">
        <v>1114</v>
      </c>
      <c r="N15" s="34" t="s">
        <v>28</v>
      </c>
      <c r="O15" s="34" t="s">
        <v>1142</v>
      </c>
      <c r="P15" s="34" t="s">
        <v>1153</v>
      </c>
      <c r="Q15" s="34" t="s">
        <v>1070</v>
      </c>
      <c r="R15" s="34" t="s">
        <v>1070</v>
      </c>
      <c r="S15" s="34" t="s">
        <v>1070</v>
      </c>
      <c r="T15" s="34" t="s">
        <v>1070</v>
      </c>
      <c r="U15" s="34" t="s">
        <v>1070</v>
      </c>
      <c r="V15" s="34" t="s">
        <v>1070</v>
      </c>
      <c r="W15" s="34" t="s">
        <v>1070</v>
      </c>
      <c r="X15" s="34" t="s">
        <v>1070</v>
      </c>
      <c r="Y15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16" spans="1:25" s="2" customFormat="1" ht="21" x14ac:dyDescent="0.3">
      <c r="A16" s="36" t="s">
        <v>1090</v>
      </c>
      <c r="B16" s="34" t="s">
        <v>1175</v>
      </c>
      <c r="C16" s="34" t="s">
        <v>1090</v>
      </c>
      <c r="D16" s="34" t="s">
        <v>1103</v>
      </c>
      <c r="E16" s="34" t="s">
        <v>1104</v>
      </c>
      <c r="F16" s="34" t="s">
        <v>1105</v>
      </c>
      <c r="G16" s="34" t="s">
        <v>26</v>
      </c>
      <c r="H16" s="34" t="s">
        <v>1106</v>
      </c>
      <c r="I16" s="34" t="s">
        <v>167</v>
      </c>
      <c r="J16" s="34" t="s">
        <v>92</v>
      </c>
      <c r="K16" s="34" t="s">
        <v>1165</v>
      </c>
      <c r="L16" s="34" t="s">
        <v>521</v>
      </c>
      <c r="M16" s="34" t="s">
        <v>1179</v>
      </c>
      <c r="N16" s="34" t="s">
        <v>339</v>
      </c>
      <c r="O16" s="34" t="s">
        <v>1164</v>
      </c>
      <c r="P16" s="34" t="s">
        <v>1163</v>
      </c>
      <c r="Q16" s="34"/>
      <c r="R16" s="34"/>
      <c r="S16" s="34"/>
      <c r="T16" s="34"/>
      <c r="U16" s="34"/>
      <c r="V16" s="34"/>
      <c r="W16" s="34"/>
      <c r="X16" s="34" t="s">
        <v>1053</v>
      </c>
      <c r="Y16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17" spans="1:25" s="2" customFormat="1" ht="21" x14ac:dyDescent="0.3">
      <c r="A17" s="36" t="s">
        <v>1085</v>
      </c>
      <c r="B17" s="34" t="s">
        <v>1175</v>
      </c>
      <c r="C17" s="34" t="s">
        <v>1085</v>
      </c>
      <c r="D17" s="34" t="s">
        <v>1097</v>
      </c>
      <c r="E17" s="34" t="s">
        <v>1086</v>
      </c>
      <c r="F17" s="34" t="s">
        <v>1087</v>
      </c>
      <c r="G17" s="34" t="s">
        <v>26</v>
      </c>
      <c r="H17" s="34" t="s">
        <v>1088</v>
      </c>
      <c r="I17" s="34" t="s">
        <v>91</v>
      </c>
      <c r="J17" s="34" t="s">
        <v>92</v>
      </c>
      <c r="K17" s="34" t="s">
        <v>1070</v>
      </c>
      <c r="L17" s="34" t="s">
        <v>40</v>
      </c>
      <c r="M17" s="34" t="s">
        <v>1114</v>
      </c>
      <c r="N17" s="34" t="s">
        <v>40</v>
      </c>
      <c r="O17" s="34" t="s">
        <v>1166</v>
      </c>
      <c r="P17" s="34" t="s">
        <v>1167</v>
      </c>
      <c r="Q17" s="34"/>
      <c r="R17" s="34"/>
      <c r="S17" s="34"/>
      <c r="T17" s="34"/>
      <c r="U17" s="34"/>
      <c r="V17" s="34"/>
      <c r="W17" s="34"/>
      <c r="X17" s="34">
        <v>2023</v>
      </c>
      <c r="Y17" s="34">
        <f ca="1">IF(Tabella32[[#This Row],[Year of first collaboration]]="","NA",IF(Tabella32[[#This Row],[Year of first collaboration]]&lt;&gt;"NA",YEAR(TODAY())-Tabella32[[#This Row],[Year of first collaboration]],"NA"))</f>
        <v>0</v>
      </c>
    </row>
    <row r="18" spans="1:25" s="2" customFormat="1" ht="21" x14ac:dyDescent="0.3">
      <c r="A18" s="36" t="s">
        <v>884</v>
      </c>
      <c r="B18" s="34"/>
      <c r="C18" s="34" t="s">
        <v>129</v>
      </c>
      <c r="D18" s="34" t="s">
        <v>130</v>
      </c>
      <c r="E18" s="34" t="s">
        <v>131</v>
      </c>
      <c r="F18" s="34" t="s">
        <v>132</v>
      </c>
      <c r="G18" s="34" t="s">
        <v>26</v>
      </c>
      <c r="H18" s="34" t="s">
        <v>58</v>
      </c>
      <c r="I18" s="34" t="s">
        <v>133</v>
      </c>
      <c r="J18" s="34" t="s">
        <v>92</v>
      </c>
      <c r="K18" s="34" t="s">
        <v>1114</v>
      </c>
      <c r="L18" s="34" t="s">
        <v>28</v>
      </c>
      <c r="M18" s="34" t="s">
        <v>1114</v>
      </c>
      <c r="N18" s="34" t="s">
        <v>28</v>
      </c>
      <c r="O18" s="34" t="s">
        <v>1114</v>
      </c>
      <c r="P18" s="34" t="s">
        <v>1114</v>
      </c>
      <c r="Q18" s="34" t="s">
        <v>52</v>
      </c>
      <c r="R18" s="34"/>
      <c r="S18" s="34"/>
      <c r="T18" s="34"/>
      <c r="U18" s="34" t="s">
        <v>134</v>
      </c>
      <c r="V18" s="34"/>
      <c r="W18" s="34"/>
      <c r="X18" s="34"/>
      <c r="Y1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19" spans="1:25" s="2" customFormat="1" ht="21" x14ac:dyDescent="0.3">
      <c r="A19" s="36" t="s">
        <v>911</v>
      </c>
      <c r="B19" s="34"/>
      <c r="C19" s="34" t="s">
        <v>226</v>
      </c>
      <c r="D19" s="34" t="s">
        <v>227</v>
      </c>
      <c r="E19" s="34" t="s">
        <v>228</v>
      </c>
      <c r="F19" s="34" t="s">
        <v>208</v>
      </c>
      <c r="G19" s="34" t="s">
        <v>26</v>
      </c>
      <c r="H19" s="34" t="s">
        <v>42</v>
      </c>
      <c r="I19" s="34" t="s">
        <v>229</v>
      </c>
      <c r="J19" s="34" t="s">
        <v>60</v>
      </c>
      <c r="K19" s="34" t="s">
        <v>1114</v>
      </c>
      <c r="L19" s="34" t="s">
        <v>40</v>
      </c>
      <c r="M19" s="34" t="s">
        <v>1114</v>
      </c>
      <c r="N19" s="34" t="s">
        <v>40</v>
      </c>
      <c r="O19" s="34" t="s">
        <v>1114</v>
      </c>
      <c r="P19" s="34" t="s">
        <v>1114</v>
      </c>
      <c r="Q19" s="34"/>
      <c r="R19" s="34"/>
      <c r="S19" s="34"/>
      <c r="T19" s="34"/>
      <c r="U19" s="34"/>
      <c r="V19" s="34"/>
      <c r="W19" s="34"/>
      <c r="X19" s="34"/>
      <c r="Y1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0" spans="1:25" s="2" customFormat="1" ht="21" x14ac:dyDescent="0.3">
      <c r="A20" s="36" t="s">
        <v>109</v>
      </c>
      <c r="B20" s="34"/>
      <c r="C20" s="34" t="s">
        <v>109</v>
      </c>
      <c r="D20" s="34" t="s">
        <v>110</v>
      </c>
      <c r="E20" s="34" t="s">
        <v>111</v>
      </c>
      <c r="F20" s="34" t="s">
        <v>112</v>
      </c>
      <c r="G20" s="34" t="s">
        <v>969</v>
      </c>
      <c r="H20" s="34" t="s">
        <v>39</v>
      </c>
      <c r="I20" s="34" t="s">
        <v>113</v>
      </c>
      <c r="J20" s="34" t="s">
        <v>113</v>
      </c>
      <c r="K20" s="34" t="s">
        <v>1114</v>
      </c>
      <c r="L20" s="34" t="s">
        <v>40</v>
      </c>
      <c r="M20" s="34" t="s">
        <v>1114</v>
      </c>
      <c r="N20" s="34" t="s">
        <v>28</v>
      </c>
      <c r="O20" s="34" t="s">
        <v>1114</v>
      </c>
      <c r="P20" s="34" t="s">
        <v>1114</v>
      </c>
      <c r="Q20" s="34" t="s">
        <v>52</v>
      </c>
      <c r="R20" s="34" t="s">
        <v>29</v>
      </c>
      <c r="S20" s="34" t="s">
        <v>61</v>
      </c>
      <c r="T20" s="34"/>
      <c r="U20" s="34">
        <v>44671</v>
      </c>
      <c r="V20" s="34">
        <v>44671</v>
      </c>
      <c r="W20" s="34">
        <v>44671</v>
      </c>
      <c r="X20" s="34"/>
      <c r="Y2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1" spans="1:25" s="2" customFormat="1" ht="21" x14ac:dyDescent="0.3">
      <c r="A21" s="36" t="s">
        <v>272</v>
      </c>
      <c r="B21" s="34"/>
      <c r="C21" s="34" t="s">
        <v>272</v>
      </c>
      <c r="D21" s="34" t="s">
        <v>273</v>
      </c>
      <c r="E21" s="34" t="s">
        <v>274</v>
      </c>
      <c r="F21" s="34" t="s">
        <v>274</v>
      </c>
      <c r="G21" s="34" t="s">
        <v>26</v>
      </c>
      <c r="H21" s="34" t="s">
        <v>58</v>
      </c>
      <c r="I21" s="34" t="s">
        <v>82</v>
      </c>
      <c r="J21" s="34" t="s">
        <v>60</v>
      </c>
      <c r="K21" s="34" t="s">
        <v>1114</v>
      </c>
      <c r="L21" s="34" t="s">
        <v>40</v>
      </c>
      <c r="M21" s="34" t="s">
        <v>1114</v>
      </c>
      <c r="N21" s="34" t="s">
        <v>40</v>
      </c>
      <c r="O21" s="34" t="s">
        <v>1114</v>
      </c>
      <c r="P21" s="34" t="s">
        <v>1114</v>
      </c>
      <c r="Q21" s="34" t="s">
        <v>71</v>
      </c>
      <c r="R21" s="34"/>
      <c r="S21" s="34"/>
      <c r="T21" s="34"/>
      <c r="U21" s="34">
        <v>44727</v>
      </c>
      <c r="V21" s="34"/>
      <c r="W21" s="34"/>
      <c r="X21" s="34">
        <v>2021</v>
      </c>
      <c r="Y21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22" spans="1:25" s="2" customFormat="1" ht="21" x14ac:dyDescent="0.3">
      <c r="A22" s="36" t="s">
        <v>84</v>
      </c>
      <c r="B22" s="34"/>
      <c r="C22" s="34" t="s">
        <v>84</v>
      </c>
      <c r="D22" s="34" t="s">
        <v>85</v>
      </c>
      <c r="E22" s="34" t="s">
        <v>86</v>
      </c>
      <c r="F22" s="34" t="s">
        <v>87</v>
      </c>
      <c r="G22" s="34" t="s">
        <v>26</v>
      </c>
      <c r="H22" s="34" t="s">
        <v>48</v>
      </c>
      <c r="I22" s="34" t="s">
        <v>88</v>
      </c>
      <c r="J22" s="34" t="s">
        <v>89</v>
      </c>
      <c r="K22" s="34" t="s">
        <v>1114</v>
      </c>
      <c r="L22" s="34" t="s">
        <v>40</v>
      </c>
      <c r="M22" s="34" t="s">
        <v>1114</v>
      </c>
      <c r="N22" s="34" t="s">
        <v>28</v>
      </c>
      <c r="O22" s="34" t="s">
        <v>1114</v>
      </c>
      <c r="P22" s="34" t="s">
        <v>1114</v>
      </c>
      <c r="Q22" s="34" t="s">
        <v>83</v>
      </c>
      <c r="R22" s="34"/>
      <c r="S22" s="34"/>
      <c r="T22" s="34"/>
      <c r="U22" s="34"/>
      <c r="V22" s="34"/>
      <c r="W22" s="34"/>
      <c r="X22" s="34"/>
      <c r="Y2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3" spans="1:25" s="2" customFormat="1" ht="21" x14ac:dyDescent="0.3">
      <c r="A23" s="36" t="s">
        <v>889</v>
      </c>
      <c r="B23" s="34"/>
      <c r="C23" s="34" t="s">
        <v>165</v>
      </c>
      <c r="D23" s="34" t="s">
        <v>166</v>
      </c>
      <c r="E23" s="34" t="s">
        <v>131</v>
      </c>
      <c r="F23" s="34" t="s">
        <v>132</v>
      </c>
      <c r="G23" s="34" t="s">
        <v>26</v>
      </c>
      <c r="H23" s="34" t="s">
        <v>68</v>
      </c>
      <c r="I23" s="34" t="s">
        <v>167</v>
      </c>
      <c r="J23" s="34" t="s">
        <v>92</v>
      </c>
      <c r="K23" s="34" t="s">
        <v>1114</v>
      </c>
      <c r="L23" s="34" t="s">
        <v>37</v>
      </c>
      <c r="M23" s="34" t="s">
        <v>1114</v>
      </c>
      <c r="N23" s="34" t="s">
        <v>28</v>
      </c>
      <c r="O23" s="34" t="s">
        <v>1114</v>
      </c>
      <c r="P23" s="34" t="s">
        <v>1114</v>
      </c>
      <c r="Q23" s="34" t="s">
        <v>52</v>
      </c>
      <c r="R23" s="34"/>
      <c r="S23" s="34"/>
      <c r="T23" s="34" t="s">
        <v>168</v>
      </c>
      <c r="U23" s="34" t="s">
        <v>169</v>
      </c>
      <c r="V23" s="34"/>
      <c r="W23" s="34">
        <v>44839</v>
      </c>
      <c r="X23" s="34"/>
      <c r="Y23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4" spans="1:25" s="2" customFormat="1" ht="21" x14ac:dyDescent="0.3">
      <c r="A24" s="36" t="s">
        <v>873</v>
      </c>
      <c r="B24" s="34"/>
      <c r="C24" s="34" t="s">
        <v>94</v>
      </c>
      <c r="D24" s="34" t="s">
        <v>95</v>
      </c>
      <c r="E24" s="34" t="s">
        <v>96</v>
      </c>
      <c r="F24" s="34" t="s">
        <v>97</v>
      </c>
      <c r="G24" s="34" t="s">
        <v>26</v>
      </c>
      <c r="H24" s="34" t="s">
        <v>35</v>
      </c>
      <c r="I24" s="34" t="s">
        <v>98</v>
      </c>
      <c r="J24" s="34" t="s">
        <v>92</v>
      </c>
      <c r="K24" s="34" t="s">
        <v>1114</v>
      </c>
      <c r="L24" s="34" t="s">
        <v>37</v>
      </c>
      <c r="M24" s="34" t="s">
        <v>1114</v>
      </c>
      <c r="N24" s="34" t="s">
        <v>99</v>
      </c>
      <c r="O24" s="34" t="s">
        <v>1114</v>
      </c>
      <c r="P24" s="34" t="s">
        <v>1114</v>
      </c>
      <c r="Q24" s="34" t="s">
        <v>40</v>
      </c>
      <c r="R24" s="34" t="s">
        <v>40</v>
      </c>
      <c r="S24" s="34"/>
      <c r="T24" s="34"/>
      <c r="U24" s="34"/>
      <c r="V24" s="34"/>
      <c r="W24" s="34"/>
      <c r="X24" s="34"/>
      <c r="Y24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5" spans="1:25" s="2" customFormat="1" ht="21" x14ac:dyDescent="0.3">
      <c r="A25" s="36" t="s">
        <v>879</v>
      </c>
      <c r="B25" s="34"/>
      <c r="C25" s="34" t="s">
        <v>101</v>
      </c>
      <c r="D25" s="34" t="s">
        <v>102</v>
      </c>
      <c r="E25" s="34" t="s">
        <v>103</v>
      </c>
      <c r="F25" s="34" t="s">
        <v>104</v>
      </c>
      <c r="G25" s="34" t="s">
        <v>26</v>
      </c>
      <c r="H25" s="34" t="s">
        <v>27</v>
      </c>
      <c r="I25" s="34" t="s">
        <v>105</v>
      </c>
      <c r="J25" s="34" t="s">
        <v>92</v>
      </c>
      <c r="K25" s="34" t="s">
        <v>1114</v>
      </c>
      <c r="L25" s="34" t="s">
        <v>40</v>
      </c>
      <c r="M25" s="34" t="s">
        <v>1114</v>
      </c>
      <c r="N25" s="34" t="s">
        <v>28</v>
      </c>
      <c r="O25" s="34" t="s">
        <v>1114</v>
      </c>
      <c r="P25" s="34" t="s">
        <v>1114</v>
      </c>
      <c r="Q25" s="34" t="s">
        <v>61</v>
      </c>
      <c r="R25" s="34" t="s">
        <v>51</v>
      </c>
      <c r="S25" s="34" t="s">
        <v>71</v>
      </c>
      <c r="T25" s="34" t="s">
        <v>106</v>
      </c>
      <c r="U25" s="34" t="s">
        <v>107</v>
      </c>
      <c r="V25" s="34">
        <v>44626</v>
      </c>
      <c r="W25" s="34" t="s">
        <v>108</v>
      </c>
      <c r="X25" s="34"/>
      <c r="Y25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6" spans="1:25" s="2" customFormat="1" ht="21" x14ac:dyDescent="0.3">
      <c r="A26" s="36" t="s">
        <v>917</v>
      </c>
      <c r="B26" s="34"/>
      <c r="C26" s="34" t="s">
        <v>252</v>
      </c>
      <c r="D26" s="34" t="s">
        <v>253</v>
      </c>
      <c r="E26" s="34" t="s">
        <v>254</v>
      </c>
      <c r="F26" s="34" t="s">
        <v>255</v>
      </c>
      <c r="G26" s="34" t="s">
        <v>26</v>
      </c>
      <c r="H26" s="34" t="s">
        <v>42</v>
      </c>
      <c r="I26" s="34" t="s">
        <v>82</v>
      </c>
      <c r="J26" s="34" t="s">
        <v>60</v>
      </c>
      <c r="K26" s="34" t="s">
        <v>1114</v>
      </c>
      <c r="L26" s="34" t="s">
        <v>40</v>
      </c>
      <c r="M26" s="34" t="s">
        <v>1114</v>
      </c>
      <c r="N26" s="34" t="s">
        <v>40</v>
      </c>
      <c r="O26" s="34" t="s">
        <v>1114</v>
      </c>
      <c r="P26" s="34" t="s">
        <v>1114</v>
      </c>
      <c r="Q26" s="34" t="s">
        <v>83</v>
      </c>
      <c r="R26" s="34"/>
      <c r="S26" s="34"/>
      <c r="T26" s="34"/>
      <c r="U26" s="34"/>
      <c r="V26" s="34"/>
      <c r="W26" s="34"/>
      <c r="X26" s="34"/>
      <c r="Y26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7" spans="1:25" s="2" customFormat="1" ht="21" x14ac:dyDescent="0.3">
      <c r="A27" s="36" t="s">
        <v>170</v>
      </c>
      <c r="B27" s="34"/>
      <c r="C27" s="34" t="s">
        <v>170</v>
      </c>
      <c r="D27" s="34" t="s">
        <v>171</v>
      </c>
      <c r="E27" s="34" t="s">
        <v>172</v>
      </c>
      <c r="F27" s="34" t="s">
        <v>132</v>
      </c>
      <c r="G27" s="34" t="s">
        <v>26</v>
      </c>
      <c r="H27" s="34" t="s">
        <v>58</v>
      </c>
      <c r="I27" s="34" t="s">
        <v>167</v>
      </c>
      <c r="J27" s="34" t="s">
        <v>92</v>
      </c>
      <c r="K27" s="34" t="s">
        <v>1114</v>
      </c>
      <c r="L27" s="34" t="s">
        <v>28</v>
      </c>
      <c r="M27" s="34" t="s">
        <v>1114</v>
      </c>
      <c r="N27" s="34" t="s">
        <v>28</v>
      </c>
      <c r="O27" s="34" t="s">
        <v>1114</v>
      </c>
      <c r="P27" s="34" t="s">
        <v>1114</v>
      </c>
      <c r="Q27" s="34" t="s">
        <v>30</v>
      </c>
      <c r="R27" s="34" t="s">
        <v>30</v>
      </c>
      <c r="S27" s="34" t="s">
        <v>30</v>
      </c>
      <c r="T27" s="34"/>
      <c r="U27" s="34"/>
      <c r="V27" s="34"/>
      <c r="W27" s="34"/>
      <c r="X27" s="34"/>
      <c r="Y27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8" spans="1:25" s="2" customFormat="1" ht="21" x14ac:dyDescent="0.3">
      <c r="A28" s="36" t="s">
        <v>114</v>
      </c>
      <c r="B28" s="34"/>
      <c r="C28" s="34" t="s">
        <v>114</v>
      </c>
      <c r="D28" s="34" t="s">
        <v>115</v>
      </c>
      <c r="E28" s="34" t="s">
        <v>116</v>
      </c>
      <c r="F28" s="34" t="s">
        <v>117</v>
      </c>
      <c r="G28" s="34" t="s">
        <v>959</v>
      </c>
      <c r="H28" s="34" t="s">
        <v>35</v>
      </c>
      <c r="I28" s="34">
        <v>0.8</v>
      </c>
      <c r="J28" s="34">
        <v>0.1</v>
      </c>
      <c r="K28" s="34" t="s">
        <v>1114</v>
      </c>
      <c r="L28" s="34" t="s">
        <v>37</v>
      </c>
      <c r="M28" s="34" t="s">
        <v>1114</v>
      </c>
      <c r="N28" s="34" t="s">
        <v>37</v>
      </c>
      <c r="O28" s="34" t="s">
        <v>1114</v>
      </c>
      <c r="P28" s="34" t="s">
        <v>1114</v>
      </c>
      <c r="Q28" s="34"/>
      <c r="R28" s="34"/>
      <c r="S28" s="34"/>
      <c r="T28" s="34"/>
      <c r="U28" s="34"/>
      <c r="V28" s="34"/>
      <c r="W28" s="34"/>
      <c r="X28" s="34"/>
      <c r="Y2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29" spans="1:25" s="2" customFormat="1" ht="21" x14ac:dyDescent="0.3">
      <c r="A29" s="36" t="s">
        <v>885</v>
      </c>
      <c r="B29" s="34"/>
      <c r="C29" s="34" t="s">
        <v>135</v>
      </c>
      <c r="D29" s="34" t="s">
        <v>136</v>
      </c>
      <c r="E29" s="34" t="s">
        <v>137</v>
      </c>
      <c r="F29" s="34" t="s">
        <v>132</v>
      </c>
      <c r="G29" s="34" t="s">
        <v>26</v>
      </c>
      <c r="H29" s="34" t="s">
        <v>68</v>
      </c>
      <c r="I29" s="34" t="s">
        <v>59</v>
      </c>
      <c r="J29" s="34" t="s">
        <v>92</v>
      </c>
      <c r="K29" s="34" t="s">
        <v>1114</v>
      </c>
      <c r="L29" s="34" t="s">
        <v>28</v>
      </c>
      <c r="M29" s="34" t="s">
        <v>1114</v>
      </c>
      <c r="N29" s="34" t="s">
        <v>28</v>
      </c>
      <c r="O29" s="34" t="s">
        <v>1114</v>
      </c>
      <c r="P29" s="34" t="s">
        <v>1114</v>
      </c>
      <c r="Q29" s="34" t="s">
        <v>29</v>
      </c>
      <c r="R29" s="34" t="s">
        <v>30</v>
      </c>
      <c r="S29" s="34" t="s">
        <v>30</v>
      </c>
      <c r="T29" s="34" t="s">
        <v>138</v>
      </c>
      <c r="U29" s="34">
        <v>44253</v>
      </c>
      <c r="V29" s="34"/>
      <c r="W29" s="34"/>
      <c r="X29" s="34"/>
      <c r="Y2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0" spans="1:25" s="2" customFormat="1" ht="21" x14ac:dyDescent="0.3">
      <c r="A30" s="36" t="s">
        <v>890</v>
      </c>
      <c r="B30" s="34"/>
      <c r="C30" s="34" t="s">
        <v>173</v>
      </c>
      <c r="D30" s="34" t="s">
        <v>174</v>
      </c>
      <c r="E30" s="34" t="s">
        <v>131</v>
      </c>
      <c r="F30" s="34" t="s">
        <v>132</v>
      </c>
      <c r="G30" s="34" t="s">
        <v>972</v>
      </c>
      <c r="H30" s="34" t="s">
        <v>68</v>
      </c>
      <c r="I30" s="34">
        <v>0.75</v>
      </c>
      <c r="J30" s="34">
        <v>0</v>
      </c>
      <c r="K30" s="34" t="s">
        <v>1114</v>
      </c>
      <c r="L30" s="34" t="s">
        <v>28</v>
      </c>
      <c r="M30" s="34" t="s">
        <v>1114</v>
      </c>
      <c r="N30" s="34" t="s">
        <v>28</v>
      </c>
      <c r="O30" s="34" t="s">
        <v>1114</v>
      </c>
      <c r="P30" s="34" t="s">
        <v>1114</v>
      </c>
      <c r="Q30" s="34" t="s">
        <v>175</v>
      </c>
      <c r="R30" s="34" t="s">
        <v>176</v>
      </c>
      <c r="S30" s="34" t="s">
        <v>177</v>
      </c>
      <c r="T30" s="34"/>
      <c r="U30" s="34"/>
      <c r="V30" s="34"/>
      <c r="W30" s="34"/>
      <c r="X30" s="34"/>
      <c r="Y3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1" spans="1:25" s="2" customFormat="1" ht="21" x14ac:dyDescent="0.3">
      <c r="A31" s="36" t="s">
        <v>900</v>
      </c>
      <c r="B31" s="34"/>
      <c r="C31" s="34" t="s">
        <v>901</v>
      </c>
      <c r="D31" s="34" t="s">
        <v>902</v>
      </c>
      <c r="E31" s="34" t="s">
        <v>903</v>
      </c>
      <c r="F31" s="34" t="s">
        <v>904</v>
      </c>
      <c r="G31" s="34" t="s">
        <v>26</v>
      </c>
      <c r="H31" s="34" t="s">
        <v>42</v>
      </c>
      <c r="I31" s="34" t="s">
        <v>976</v>
      </c>
      <c r="J31" s="34" t="s">
        <v>978</v>
      </c>
      <c r="K31" s="34" t="s">
        <v>1114</v>
      </c>
      <c r="L31" s="34" t="s">
        <v>28</v>
      </c>
      <c r="M31" s="34" t="s">
        <v>1114</v>
      </c>
      <c r="N31" s="34" t="s">
        <v>977</v>
      </c>
      <c r="O31" s="34" t="s">
        <v>1114</v>
      </c>
      <c r="P31" s="34" t="s">
        <v>1114</v>
      </c>
      <c r="Q31" s="34"/>
      <c r="R31" s="34"/>
      <c r="S31" s="34"/>
      <c r="T31" s="34"/>
      <c r="U31" s="34"/>
      <c r="V31" s="34"/>
      <c r="W31" s="34"/>
      <c r="X31" s="34"/>
      <c r="Y31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2" spans="1:25" s="2" customFormat="1" ht="21" x14ac:dyDescent="0.3">
      <c r="A32" s="36" t="s">
        <v>951</v>
      </c>
      <c r="B32" s="34"/>
      <c r="C32" s="34" t="s">
        <v>951</v>
      </c>
      <c r="D32" s="34" t="s">
        <v>952</v>
      </c>
      <c r="E32" s="34" t="s">
        <v>946</v>
      </c>
      <c r="F32" s="34" t="s">
        <v>953</v>
      </c>
      <c r="G32" s="34" t="s">
        <v>26</v>
      </c>
      <c r="H32" s="34" t="s">
        <v>42</v>
      </c>
      <c r="I32" s="34" t="s">
        <v>983</v>
      </c>
      <c r="J32" s="34" t="s">
        <v>834</v>
      </c>
      <c r="K32" s="34" t="s">
        <v>1114</v>
      </c>
      <c r="L32" s="34" t="s">
        <v>28</v>
      </c>
      <c r="M32" s="34" t="s">
        <v>1114</v>
      </c>
      <c r="N32" s="34" t="s">
        <v>986</v>
      </c>
      <c r="O32" s="34" t="s">
        <v>1114</v>
      </c>
      <c r="P32" s="34" t="s">
        <v>1114</v>
      </c>
      <c r="Q32" s="34"/>
      <c r="R32" s="34"/>
      <c r="S32" s="34"/>
      <c r="T32" s="34"/>
      <c r="U32" s="34"/>
      <c r="V32" s="34"/>
      <c r="W32" s="34"/>
      <c r="X32" s="34"/>
      <c r="Y3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3" spans="1:25" s="2" customFormat="1" ht="21" x14ac:dyDescent="0.3">
      <c r="A33" s="36" t="s">
        <v>912</v>
      </c>
      <c r="B33" s="34"/>
      <c r="C33" s="34" t="s">
        <v>230</v>
      </c>
      <c r="D33" s="34" t="s">
        <v>231</v>
      </c>
      <c r="E33" s="34" t="s">
        <v>232</v>
      </c>
      <c r="F33" s="34" t="s">
        <v>233</v>
      </c>
      <c r="G33" s="34" t="s">
        <v>26</v>
      </c>
      <c r="H33" s="34" t="s">
        <v>58</v>
      </c>
      <c r="I33" s="34" t="s">
        <v>167</v>
      </c>
      <c r="J33" s="34" t="s">
        <v>234</v>
      </c>
      <c r="K33" s="34" t="s">
        <v>1114</v>
      </c>
      <c r="L33" s="34" t="s">
        <v>40</v>
      </c>
      <c r="M33" s="34" t="s">
        <v>1114</v>
      </c>
      <c r="N33" s="34" t="s">
        <v>40</v>
      </c>
      <c r="O33" s="34" t="s">
        <v>1114</v>
      </c>
      <c r="P33" s="34" t="s">
        <v>1114</v>
      </c>
      <c r="Q33" s="34" t="s">
        <v>61</v>
      </c>
      <c r="R33" s="34" t="s">
        <v>52</v>
      </c>
      <c r="S33" s="34" t="s">
        <v>38</v>
      </c>
      <c r="T33" s="34" t="s">
        <v>235</v>
      </c>
      <c r="U33" s="34">
        <v>44788</v>
      </c>
      <c r="V33" s="34">
        <v>44792</v>
      </c>
      <c r="W33" s="34">
        <v>45196</v>
      </c>
      <c r="X33" s="34"/>
      <c r="Y33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4" spans="1:25" s="2" customFormat="1" ht="21" x14ac:dyDescent="0.3">
      <c r="A34" s="36" t="s">
        <v>922</v>
      </c>
      <c r="B34" s="34"/>
      <c r="C34" s="34" t="s">
        <v>923</v>
      </c>
      <c r="D34" s="34" t="s">
        <v>924</v>
      </c>
      <c r="E34" s="34" t="s">
        <v>925</v>
      </c>
      <c r="F34" s="34" t="s">
        <v>921</v>
      </c>
      <c r="G34" s="34" t="s">
        <v>26</v>
      </c>
      <c r="H34" s="34" t="s">
        <v>48</v>
      </c>
      <c r="I34" s="34" t="s">
        <v>979</v>
      </c>
      <c r="J34" s="34" t="s">
        <v>834</v>
      </c>
      <c r="K34" s="34" t="s">
        <v>1114</v>
      </c>
      <c r="L34" s="34" t="s">
        <v>835</v>
      </c>
      <c r="M34" s="34" t="s">
        <v>1114</v>
      </c>
      <c r="N34" s="34"/>
      <c r="O34" s="34" t="s">
        <v>1114</v>
      </c>
      <c r="P34" s="34" t="s">
        <v>1114</v>
      </c>
      <c r="Q34" s="34"/>
      <c r="R34" s="34"/>
      <c r="S34" s="34"/>
      <c r="T34" s="34"/>
      <c r="U34" s="34"/>
      <c r="V34" s="34"/>
      <c r="W34" s="34"/>
      <c r="X34" s="34"/>
      <c r="Y34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5" spans="1:25" s="2" customFormat="1" ht="21" x14ac:dyDescent="0.3">
      <c r="A35" s="36" t="s">
        <v>918</v>
      </c>
      <c r="B35" s="34"/>
      <c r="C35" s="34" t="s">
        <v>256</v>
      </c>
      <c r="D35" s="34" t="s">
        <v>919</v>
      </c>
      <c r="E35" s="34" t="s">
        <v>920</v>
      </c>
      <c r="F35" s="34" t="s">
        <v>921</v>
      </c>
      <c r="G35" s="34" t="s">
        <v>26</v>
      </c>
      <c r="H35" s="34" t="s">
        <v>42</v>
      </c>
      <c r="I35" s="34" t="s">
        <v>979</v>
      </c>
      <c r="J35" s="34" t="s">
        <v>834</v>
      </c>
      <c r="K35" s="34" t="s">
        <v>1114</v>
      </c>
      <c r="L35" s="34" t="s">
        <v>835</v>
      </c>
      <c r="M35" s="34" t="s">
        <v>1114</v>
      </c>
      <c r="N35" s="34" t="s">
        <v>40</v>
      </c>
      <c r="O35" s="34" t="s">
        <v>1114</v>
      </c>
      <c r="P35" s="34" t="s">
        <v>1114</v>
      </c>
      <c r="Q35" s="34"/>
      <c r="R35" s="34"/>
      <c r="S35" s="34"/>
      <c r="T35" s="34"/>
      <c r="U35" s="34"/>
      <c r="V35" s="34"/>
      <c r="W35" s="34"/>
      <c r="X35" s="34"/>
      <c r="Y35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6" spans="1:25" s="2" customFormat="1" ht="21" x14ac:dyDescent="0.3">
      <c r="A36" s="36" t="s">
        <v>869</v>
      </c>
      <c r="B36" s="34"/>
      <c r="C36" s="34" t="s">
        <v>77</v>
      </c>
      <c r="D36" s="34" t="s">
        <v>78</v>
      </c>
      <c r="E36" s="34" t="s">
        <v>79</v>
      </c>
      <c r="F36" s="34" t="s">
        <v>80</v>
      </c>
      <c r="G36" s="34" t="s">
        <v>26</v>
      </c>
      <c r="H36" s="34" t="s">
        <v>42</v>
      </c>
      <c r="I36" s="34" t="s">
        <v>81</v>
      </c>
      <c r="J36" s="34" t="s">
        <v>82</v>
      </c>
      <c r="K36" s="34" t="s">
        <v>1114</v>
      </c>
      <c r="L36" s="34" t="s">
        <v>28</v>
      </c>
      <c r="M36" s="34" t="s">
        <v>1114</v>
      </c>
      <c r="N36" s="34" t="s">
        <v>28</v>
      </c>
      <c r="O36" s="34" t="s">
        <v>1114</v>
      </c>
      <c r="P36" s="34" t="s">
        <v>1114</v>
      </c>
      <c r="Q36" s="34" t="s">
        <v>83</v>
      </c>
      <c r="R36" s="34"/>
      <c r="S36" s="34"/>
      <c r="T36" s="34"/>
      <c r="U36" s="34"/>
      <c r="V36" s="34"/>
      <c r="W36" s="34"/>
      <c r="X36" s="34"/>
      <c r="Y36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7" spans="1:25" s="2" customFormat="1" ht="21" x14ac:dyDescent="0.3">
      <c r="A37" s="36" t="s">
        <v>954</v>
      </c>
      <c r="B37" s="34"/>
      <c r="C37" s="34" t="s">
        <v>954</v>
      </c>
      <c r="D37" s="34" t="s">
        <v>955</v>
      </c>
      <c r="E37" s="34" t="s">
        <v>956</v>
      </c>
      <c r="F37" s="34" t="s">
        <v>953</v>
      </c>
      <c r="G37" s="34" t="s">
        <v>26</v>
      </c>
      <c r="H37" s="34" t="s">
        <v>48</v>
      </c>
      <c r="I37" s="34" t="s">
        <v>985</v>
      </c>
      <c r="J37" s="34" t="s">
        <v>971</v>
      </c>
      <c r="K37" s="34" t="s">
        <v>1114</v>
      </c>
      <c r="L37" s="34" t="s">
        <v>28</v>
      </c>
      <c r="M37" s="34" t="s">
        <v>1114</v>
      </c>
      <c r="N37" s="34" t="s">
        <v>986</v>
      </c>
      <c r="O37" s="34" t="s">
        <v>1114</v>
      </c>
      <c r="P37" s="34" t="s">
        <v>1114</v>
      </c>
      <c r="Q37" s="34"/>
      <c r="R37" s="34"/>
      <c r="S37" s="34"/>
      <c r="T37" s="34"/>
      <c r="U37" s="34"/>
      <c r="V37" s="34"/>
      <c r="W37" s="34"/>
      <c r="X37" s="34"/>
      <c r="Y37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8" spans="1:25" s="2" customFormat="1" ht="21" x14ac:dyDescent="0.3">
      <c r="A38" s="36" t="s">
        <v>868</v>
      </c>
      <c r="B38" s="34"/>
      <c r="C38" s="34" t="s">
        <v>73</v>
      </c>
      <c r="D38" s="34" t="s">
        <v>74</v>
      </c>
      <c r="E38" s="34" t="s">
        <v>75</v>
      </c>
      <c r="F38" s="34" t="s">
        <v>76</v>
      </c>
      <c r="G38" s="34" t="s">
        <v>959</v>
      </c>
      <c r="H38" s="34" t="s">
        <v>35</v>
      </c>
      <c r="I38" s="34">
        <v>0.38900000000000001</v>
      </c>
      <c r="J38" s="34">
        <v>0</v>
      </c>
      <c r="K38" s="34" t="s">
        <v>1114</v>
      </c>
      <c r="L38" s="34" t="s">
        <v>40</v>
      </c>
      <c r="M38" s="34" t="s">
        <v>1114</v>
      </c>
      <c r="N38" s="34" t="s">
        <v>40</v>
      </c>
      <c r="O38" s="34" t="s">
        <v>1114</v>
      </c>
      <c r="P38" s="34" t="s">
        <v>1114</v>
      </c>
      <c r="Q38" s="34" t="s">
        <v>61</v>
      </c>
      <c r="R38" s="34"/>
      <c r="S38" s="34"/>
      <c r="T38" s="34"/>
      <c r="U38" s="34">
        <v>44686</v>
      </c>
      <c r="V38" s="34"/>
      <c r="W38" s="34"/>
      <c r="X38" s="34"/>
      <c r="Y3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39" spans="1:25" s="2" customFormat="1" ht="21" x14ac:dyDescent="0.3">
      <c r="A39" s="36" t="s">
        <v>178</v>
      </c>
      <c r="B39" s="34"/>
      <c r="C39" s="34" t="s">
        <v>178</v>
      </c>
      <c r="D39" s="34" t="s">
        <v>179</v>
      </c>
      <c r="E39" s="34" t="s">
        <v>180</v>
      </c>
      <c r="F39" s="34" t="s">
        <v>142</v>
      </c>
      <c r="G39" s="34" t="s">
        <v>26</v>
      </c>
      <c r="H39" s="34" t="s">
        <v>35</v>
      </c>
      <c r="I39" s="34" t="s">
        <v>49</v>
      </c>
      <c r="J39" s="34" t="s">
        <v>92</v>
      </c>
      <c r="K39" s="34" t="s">
        <v>1114</v>
      </c>
      <c r="L39" s="34" t="s">
        <v>40</v>
      </c>
      <c r="M39" s="34" t="s">
        <v>1114</v>
      </c>
      <c r="N39" s="34" t="s">
        <v>40</v>
      </c>
      <c r="O39" s="34" t="s">
        <v>1114</v>
      </c>
      <c r="P39" s="34" t="s">
        <v>1114</v>
      </c>
      <c r="Q39" s="34" t="s">
        <v>38</v>
      </c>
      <c r="R39" s="34" t="s">
        <v>51</v>
      </c>
      <c r="S39" s="34" t="s">
        <v>30</v>
      </c>
      <c r="T39" s="34" t="s">
        <v>181</v>
      </c>
      <c r="U39" s="34">
        <v>44628</v>
      </c>
      <c r="V39" s="34">
        <v>44628</v>
      </c>
      <c r="W39" s="34">
        <v>44628</v>
      </c>
      <c r="X39" s="34"/>
      <c r="Y3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0" spans="1:25" s="2" customFormat="1" ht="21" x14ac:dyDescent="0.3">
      <c r="A40" s="36" t="s">
        <v>916</v>
      </c>
      <c r="B40" s="34"/>
      <c r="C40" s="34" t="s">
        <v>248</v>
      </c>
      <c r="D40" s="34" t="s">
        <v>249</v>
      </c>
      <c r="E40" s="34" t="s">
        <v>222</v>
      </c>
      <c r="F40" s="34" t="s">
        <v>218</v>
      </c>
      <c r="G40" s="34" t="s">
        <v>26</v>
      </c>
      <c r="H40" s="34" t="s">
        <v>42</v>
      </c>
      <c r="I40" s="34" t="s">
        <v>250</v>
      </c>
      <c r="J40" s="34" t="s">
        <v>197</v>
      </c>
      <c r="K40" s="34" t="s">
        <v>1114</v>
      </c>
      <c r="L40" s="34" t="s">
        <v>40</v>
      </c>
      <c r="M40" s="34" t="s">
        <v>1114</v>
      </c>
      <c r="N40" s="34" t="s">
        <v>40</v>
      </c>
      <c r="O40" s="34" t="s">
        <v>1114</v>
      </c>
      <c r="P40" s="34" t="s">
        <v>1114</v>
      </c>
      <c r="Q40" s="34" t="s">
        <v>30</v>
      </c>
      <c r="R40" s="34"/>
      <c r="S40" s="34"/>
      <c r="T40" s="34" t="s">
        <v>251</v>
      </c>
      <c r="U40" s="34"/>
      <c r="V40" s="34"/>
      <c r="W40" s="34"/>
      <c r="X40" s="34"/>
      <c r="Y4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1" spans="1:25" s="2" customFormat="1" ht="21" x14ac:dyDescent="0.3">
      <c r="A41" s="36" t="s">
        <v>910</v>
      </c>
      <c r="B41" s="34"/>
      <c r="C41" s="34" t="s">
        <v>220</v>
      </c>
      <c r="D41" s="34" t="s">
        <v>221</v>
      </c>
      <c r="E41" s="34" t="s">
        <v>222</v>
      </c>
      <c r="F41" s="34" t="s">
        <v>218</v>
      </c>
      <c r="G41" s="34" t="s">
        <v>26</v>
      </c>
      <c r="H41" s="34" t="s">
        <v>48</v>
      </c>
      <c r="I41" s="34" t="s">
        <v>223</v>
      </c>
      <c r="J41" s="34" t="s">
        <v>224</v>
      </c>
      <c r="K41" s="34" t="s">
        <v>1114</v>
      </c>
      <c r="L41" s="34" t="s">
        <v>40</v>
      </c>
      <c r="M41" s="34" t="s">
        <v>1114</v>
      </c>
      <c r="N41" s="34" t="s">
        <v>40</v>
      </c>
      <c r="O41" s="34" t="s">
        <v>1114</v>
      </c>
      <c r="P41" s="34" t="s">
        <v>1114</v>
      </c>
      <c r="Q41" s="34" t="s">
        <v>30</v>
      </c>
      <c r="R41" s="34"/>
      <c r="S41" s="34"/>
      <c r="T41" s="34" t="s">
        <v>225</v>
      </c>
      <c r="U41" s="34">
        <v>44819</v>
      </c>
      <c r="V41" s="34"/>
      <c r="W41" s="34"/>
      <c r="X41" s="34"/>
      <c r="Y41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2" spans="1:25" s="2" customFormat="1" ht="21" x14ac:dyDescent="0.3">
      <c r="A42" s="36" t="s">
        <v>907</v>
      </c>
      <c r="B42" s="34"/>
      <c r="C42" s="34" t="s">
        <v>200</v>
      </c>
      <c r="D42" s="34" t="s">
        <v>201</v>
      </c>
      <c r="E42" s="34" t="s">
        <v>202</v>
      </c>
      <c r="F42" s="34" t="s">
        <v>203</v>
      </c>
      <c r="G42" s="34" t="s">
        <v>26</v>
      </c>
      <c r="H42" s="34" t="s">
        <v>48</v>
      </c>
      <c r="I42" s="34" t="s">
        <v>91</v>
      </c>
      <c r="J42" s="34" t="s">
        <v>81</v>
      </c>
      <c r="K42" s="34" t="s">
        <v>1114</v>
      </c>
      <c r="L42" s="34" t="s">
        <v>28</v>
      </c>
      <c r="M42" s="34" t="s">
        <v>1114</v>
      </c>
      <c r="N42" s="34" t="s">
        <v>40</v>
      </c>
      <c r="O42" s="34" t="s">
        <v>1114</v>
      </c>
      <c r="P42" s="34" t="s">
        <v>1114</v>
      </c>
      <c r="Q42" s="34"/>
      <c r="R42" s="34"/>
      <c r="S42" s="34"/>
      <c r="T42" s="34" t="s">
        <v>204</v>
      </c>
      <c r="U42" s="34"/>
      <c r="V42" s="34"/>
      <c r="W42" s="34"/>
      <c r="X42" s="34"/>
      <c r="Y4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3" spans="1:25" s="2" customFormat="1" ht="21" x14ac:dyDescent="0.3">
      <c r="A43" s="36" t="s">
        <v>866</v>
      </c>
      <c r="B43" s="34"/>
      <c r="C43" s="34" t="s">
        <v>44</v>
      </c>
      <c r="D43" s="34" t="s">
        <v>45</v>
      </c>
      <c r="E43" s="34" t="s">
        <v>46</v>
      </c>
      <c r="F43" s="34" t="s">
        <v>47</v>
      </c>
      <c r="G43" s="34" t="s">
        <v>26</v>
      </c>
      <c r="H43" s="34" t="s">
        <v>48</v>
      </c>
      <c r="I43" s="34" t="s">
        <v>49</v>
      </c>
      <c r="J43" s="34" t="s">
        <v>50</v>
      </c>
      <c r="K43" s="34" t="s">
        <v>1114</v>
      </c>
      <c r="L43" s="34" t="s">
        <v>28</v>
      </c>
      <c r="M43" s="34" t="s">
        <v>1114</v>
      </c>
      <c r="N43" s="34" t="s">
        <v>28</v>
      </c>
      <c r="O43" s="34" t="s">
        <v>1114</v>
      </c>
      <c r="P43" s="34" t="s">
        <v>1114</v>
      </c>
      <c r="Q43" s="34" t="s">
        <v>38</v>
      </c>
      <c r="R43" s="34" t="s">
        <v>51</v>
      </c>
      <c r="S43" s="34" t="s">
        <v>52</v>
      </c>
      <c r="T43" s="34" t="s">
        <v>53</v>
      </c>
      <c r="U43" s="34">
        <v>45016</v>
      </c>
      <c r="V43" s="34">
        <v>45016</v>
      </c>
      <c r="W43" s="34">
        <v>44504</v>
      </c>
      <c r="X43" s="34"/>
      <c r="Y43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4" spans="1:25" s="2" customFormat="1" ht="21" x14ac:dyDescent="0.3">
      <c r="A44" s="36" t="s">
        <v>887</v>
      </c>
      <c r="B44" s="34"/>
      <c r="C44" s="34" t="s">
        <v>148</v>
      </c>
      <c r="D44" s="34" t="s">
        <v>149</v>
      </c>
      <c r="E44" s="34" t="s">
        <v>150</v>
      </c>
      <c r="F44" s="34" t="s">
        <v>151</v>
      </c>
      <c r="G44" s="34" t="s">
        <v>26</v>
      </c>
      <c r="H44" s="34" t="s">
        <v>27</v>
      </c>
      <c r="I44" s="34" t="s">
        <v>152</v>
      </c>
      <c r="J44" s="34" t="s">
        <v>70</v>
      </c>
      <c r="K44" s="34" t="s">
        <v>1114</v>
      </c>
      <c r="L44" s="34" t="s">
        <v>28</v>
      </c>
      <c r="M44" s="34" t="s">
        <v>1114</v>
      </c>
      <c r="N44" s="34" t="s">
        <v>28</v>
      </c>
      <c r="O44" s="34" t="s">
        <v>1114</v>
      </c>
      <c r="P44" s="34" t="s">
        <v>1114</v>
      </c>
      <c r="Q44" s="34" t="s">
        <v>38</v>
      </c>
      <c r="R44" s="34" t="s">
        <v>51</v>
      </c>
      <c r="S44" s="34" t="s">
        <v>71</v>
      </c>
      <c r="T44" s="34" t="s">
        <v>991</v>
      </c>
      <c r="U44" s="34" t="s">
        <v>153</v>
      </c>
      <c r="V44" s="34" t="s">
        <v>154</v>
      </c>
      <c r="W44" s="34" t="s">
        <v>155</v>
      </c>
      <c r="X44" s="34">
        <v>2020</v>
      </c>
      <c r="Y44" s="34">
        <f ca="1">IF(Tabella32[[#This Row],[Year of first collaboration]]="","NA",IF(Tabella32[[#This Row],[Year of first collaboration]]&lt;&gt;"NA",YEAR(TODAY())-Tabella32[[#This Row],[Year of first collaboration]],"NA"))</f>
        <v>3</v>
      </c>
    </row>
    <row r="45" spans="1:25" s="2" customFormat="1" ht="21" x14ac:dyDescent="0.3">
      <c r="A45" s="36" t="s">
        <v>182</v>
      </c>
      <c r="B45" s="34"/>
      <c r="C45" s="34" t="s">
        <v>182</v>
      </c>
      <c r="D45" s="34" t="s">
        <v>183</v>
      </c>
      <c r="E45" s="34" t="s">
        <v>184</v>
      </c>
      <c r="F45" s="34" t="s">
        <v>185</v>
      </c>
      <c r="G45" s="34" t="s">
        <v>959</v>
      </c>
      <c r="H45" s="34" t="s">
        <v>42</v>
      </c>
      <c r="I45" s="34">
        <v>0.13</v>
      </c>
      <c r="J45" s="34">
        <v>0</v>
      </c>
      <c r="K45" s="34" t="s">
        <v>1114</v>
      </c>
      <c r="L45" s="34" t="s">
        <v>186</v>
      </c>
      <c r="M45" s="34" t="s">
        <v>1114</v>
      </c>
      <c r="N45" s="34" t="s">
        <v>40</v>
      </c>
      <c r="O45" s="34" t="s">
        <v>1114</v>
      </c>
      <c r="P45" s="34" t="s">
        <v>1114</v>
      </c>
      <c r="Q45" s="34" t="s">
        <v>187</v>
      </c>
      <c r="R45" s="34"/>
      <c r="S45" s="34"/>
      <c r="T45" s="34"/>
      <c r="U45" s="34"/>
      <c r="V45" s="34"/>
      <c r="W45" s="34"/>
      <c r="X45" s="34"/>
      <c r="Y45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6" spans="1:25" s="2" customFormat="1" ht="21" x14ac:dyDescent="0.3">
      <c r="A46" s="36" t="s">
        <v>926</v>
      </c>
      <c r="B46" s="34"/>
      <c r="C46" s="34" t="s">
        <v>275</v>
      </c>
      <c r="D46" s="34" t="s">
        <v>276</v>
      </c>
      <c r="E46" s="34" t="s">
        <v>277</v>
      </c>
      <c r="F46" s="34" t="s">
        <v>278</v>
      </c>
      <c r="G46" s="34" t="s">
        <v>972</v>
      </c>
      <c r="H46" s="34" t="s">
        <v>68</v>
      </c>
      <c r="I46" s="34" t="s">
        <v>279</v>
      </c>
      <c r="J46" s="34" t="s">
        <v>92</v>
      </c>
      <c r="K46" s="34" t="s">
        <v>1114</v>
      </c>
      <c r="L46" s="34" t="s">
        <v>40</v>
      </c>
      <c r="M46" s="34" t="s">
        <v>1114</v>
      </c>
      <c r="N46" s="34" t="s">
        <v>28</v>
      </c>
      <c r="O46" s="34" t="s">
        <v>1114</v>
      </c>
      <c r="P46" s="34" t="s">
        <v>1114</v>
      </c>
      <c r="Q46" s="34" t="s">
        <v>71</v>
      </c>
      <c r="R46" s="34" t="s">
        <v>51</v>
      </c>
      <c r="S46" s="34" t="s">
        <v>52</v>
      </c>
      <c r="T46" s="34" t="s">
        <v>280</v>
      </c>
      <c r="U46" s="34" t="s">
        <v>281</v>
      </c>
      <c r="V46" s="34">
        <v>45446</v>
      </c>
      <c r="W46" s="34">
        <v>44810</v>
      </c>
      <c r="X46" s="34"/>
      <c r="Y46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7" spans="1:25" s="2" customFormat="1" ht="21" x14ac:dyDescent="0.3">
      <c r="A47" s="36" t="s">
        <v>891</v>
      </c>
      <c r="B47" s="34"/>
      <c r="C47" s="34" t="s">
        <v>188</v>
      </c>
      <c r="D47" s="34" t="s">
        <v>892</v>
      </c>
      <c r="E47" s="34" t="s">
        <v>893</v>
      </c>
      <c r="F47" s="34" t="s">
        <v>894</v>
      </c>
      <c r="G47" s="34" t="s">
        <v>26</v>
      </c>
      <c r="H47" s="34" t="s">
        <v>58</v>
      </c>
      <c r="I47" s="34" t="s">
        <v>973</v>
      </c>
      <c r="J47" s="34" t="s">
        <v>974</v>
      </c>
      <c r="K47" s="34" t="s">
        <v>1114</v>
      </c>
      <c r="L47" s="34" t="s">
        <v>28</v>
      </c>
      <c r="M47" s="34" t="s">
        <v>1114</v>
      </c>
      <c r="N47" s="34" t="s">
        <v>28</v>
      </c>
      <c r="O47" s="34" t="s">
        <v>1114</v>
      </c>
      <c r="P47" s="34" t="s">
        <v>1114</v>
      </c>
      <c r="Q47" s="34" t="s">
        <v>38</v>
      </c>
      <c r="R47" s="34" t="s">
        <v>51</v>
      </c>
      <c r="S47" s="34" t="s">
        <v>71</v>
      </c>
      <c r="T47" s="34" t="s">
        <v>992</v>
      </c>
      <c r="U47" s="34">
        <v>45320</v>
      </c>
      <c r="V47" s="34">
        <v>45320</v>
      </c>
      <c r="W47" s="34">
        <v>44782</v>
      </c>
      <c r="X47" s="34"/>
      <c r="Y47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8" spans="1:25" s="2" customFormat="1" ht="21" x14ac:dyDescent="0.3">
      <c r="A48" s="36" t="s">
        <v>124</v>
      </c>
      <c r="B48" s="34"/>
      <c r="C48" s="34" t="s">
        <v>124</v>
      </c>
      <c r="D48" s="34" t="s">
        <v>125</v>
      </c>
      <c r="E48" s="34" t="s">
        <v>126</v>
      </c>
      <c r="F48" s="34" t="s">
        <v>127</v>
      </c>
      <c r="G48" s="34" t="s">
        <v>972</v>
      </c>
      <c r="H48" s="34" t="s">
        <v>35</v>
      </c>
      <c r="I48" s="34" t="s">
        <v>128</v>
      </c>
      <c r="J48" s="34" t="s">
        <v>60</v>
      </c>
      <c r="K48" s="34" t="s">
        <v>1114</v>
      </c>
      <c r="L48" s="34" t="s">
        <v>40</v>
      </c>
      <c r="M48" s="34" t="s">
        <v>1114</v>
      </c>
      <c r="N48" s="34" t="s">
        <v>40</v>
      </c>
      <c r="O48" s="34" t="s">
        <v>1114</v>
      </c>
      <c r="P48" s="34" t="s">
        <v>1114</v>
      </c>
      <c r="Q48" s="34" t="s">
        <v>83</v>
      </c>
      <c r="R48" s="34"/>
      <c r="S48" s="34"/>
      <c r="T48" s="34"/>
      <c r="U48" s="34"/>
      <c r="V48" s="34"/>
      <c r="W48" s="34"/>
      <c r="X48" s="34"/>
      <c r="Y4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49" spans="1:25" s="2" customFormat="1" ht="21" x14ac:dyDescent="0.3">
      <c r="A49" s="36" t="s">
        <v>880</v>
      </c>
      <c r="B49" s="34"/>
      <c r="C49" s="34" t="s">
        <v>881</v>
      </c>
      <c r="D49" s="34" t="s">
        <v>123</v>
      </c>
      <c r="E49" s="34" t="s">
        <v>882</v>
      </c>
      <c r="F49" s="34" t="s">
        <v>883</v>
      </c>
      <c r="G49" s="34" t="s">
        <v>26</v>
      </c>
      <c r="H49" s="34" t="s">
        <v>42</v>
      </c>
      <c r="I49" s="34" t="s">
        <v>970</v>
      </c>
      <c r="J49" s="34" t="s">
        <v>971</v>
      </c>
      <c r="K49" s="34" t="s">
        <v>1114</v>
      </c>
      <c r="L49" s="34" t="s">
        <v>28</v>
      </c>
      <c r="M49" s="34" t="s">
        <v>1114</v>
      </c>
      <c r="N49" s="34" t="s">
        <v>40</v>
      </c>
      <c r="O49" s="34" t="s">
        <v>1114</v>
      </c>
      <c r="P49" s="34" t="s">
        <v>1114</v>
      </c>
      <c r="Q49" s="34" t="s">
        <v>71</v>
      </c>
      <c r="R49" s="34"/>
      <c r="S49" s="34"/>
      <c r="T49" s="34"/>
      <c r="U49" s="34">
        <v>44826</v>
      </c>
      <c r="V49" s="34"/>
      <c r="W49" s="34"/>
      <c r="X49" s="34"/>
      <c r="Y4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0" spans="1:25" s="2" customFormat="1" ht="21" x14ac:dyDescent="0.3">
      <c r="A50" s="36" t="s">
        <v>880</v>
      </c>
      <c r="B50" s="34"/>
      <c r="C50" s="34" t="s">
        <v>1045</v>
      </c>
      <c r="D50" s="34" t="s">
        <v>1046</v>
      </c>
      <c r="E50" s="34" t="s">
        <v>1047</v>
      </c>
      <c r="F50" s="34" t="s">
        <v>606</v>
      </c>
      <c r="G50" s="34" t="s">
        <v>26</v>
      </c>
      <c r="H50" s="34" t="s">
        <v>42</v>
      </c>
      <c r="I50" s="34" t="s">
        <v>1048</v>
      </c>
      <c r="J50" s="34" t="s">
        <v>1049</v>
      </c>
      <c r="K50" s="34" t="s">
        <v>1114</v>
      </c>
      <c r="L50" s="34" t="s">
        <v>28</v>
      </c>
      <c r="M50" s="34" t="s">
        <v>1114</v>
      </c>
      <c r="N50" s="34" t="s">
        <v>40</v>
      </c>
      <c r="O50" s="34" t="s">
        <v>1114</v>
      </c>
      <c r="P50" s="34" t="s">
        <v>1114</v>
      </c>
      <c r="Q50" s="34"/>
      <c r="R50" s="34"/>
      <c r="S50" s="34"/>
      <c r="T50" s="34"/>
      <c r="U50" s="34"/>
      <c r="V50" s="34"/>
      <c r="W50" s="34"/>
      <c r="X50" s="34"/>
      <c r="Y5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1" spans="1:25" s="2" customFormat="1" ht="21" x14ac:dyDescent="0.3">
      <c r="A51" s="36" t="s">
        <v>862</v>
      </c>
      <c r="B51" s="34"/>
      <c r="C51" s="34" t="s">
        <v>41</v>
      </c>
      <c r="D51" s="34" t="s">
        <v>863</v>
      </c>
      <c r="E51" s="34" t="s">
        <v>864</v>
      </c>
      <c r="F51" s="34" t="s">
        <v>865</v>
      </c>
      <c r="G51" s="34" t="s">
        <v>26</v>
      </c>
      <c r="H51" s="34" t="s">
        <v>42</v>
      </c>
      <c r="I51" s="34" t="s">
        <v>962</v>
      </c>
      <c r="J51" s="34" t="s">
        <v>963</v>
      </c>
      <c r="K51" s="34" t="s">
        <v>1114</v>
      </c>
      <c r="L51" s="34" t="s">
        <v>28</v>
      </c>
      <c r="M51" s="34" t="s">
        <v>1114</v>
      </c>
      <c r="N51" s="34" t="s">
        <v>28</v>
      </c>
      <c r="O51" s="34" t="s">
        <v>1114</v>
      </c>
      <c r="P51" s="34" t="s">
        <v>1114</v>
      </c>
      <c r="Q51" s="34"/>
      <c r="R51" s="34"/>
      <c r="S51" s="34"/>
      <c r="T51" s="34" t="s">
        <v>43</v>
      </c>
      <c r="U51" s="34">
        <v>44793</v>
      </c>
      <c r="V51" s="34"/>
      <c r="W51" s="34"/>
      <c r="X51" s="34"/>
      <c r="Y51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2" spans="1:25" s="2" customFormat="1" ht="21" x14ac:dyDescent="0.3">
      <c r="A52" s="36" t="s">
        <v>913</v>
      </c>
      <c r="B52" s="34"/>
      <c r="C52" s="34" t="s">
        <v>236</v>
      </c>
      <c r="D52" s="34" t="s">
        <v>237</v>
      </c>
      <c r="E52" s="34" t="s">
        <v>238</v>
      </c>
      <c r="F52" s="34" t="s">
        <v>233</v>
      </c>
      <c r="G52" s="34" t="s">
        <v>26</v>
      </c>
      <c r="H52" s="34" t="s">
        <v>42</v>
      </c>
      <c r="I52" s="34" t="s">
        <v>239</v>
      </c>
      <c r="J52" s="34" t="s">
        <v>240</v>
      </c>
      <c r="K52" s="34" t="s">
        <v>1114</v>
      </c>
      <c r="L52" s="34" t="s">
        <v>40</v>
      </c>
      <c r="M52" s="34" t="s">
        <v>1114</v>
      </c>
      <c r="N52" s="34" t="s">
        <v>40</v>
      </c>
      <c r="O52" s="34" t="s">
        <v>1114</v>
      </c>
      <c r="P52" s="34" t="s">
        <v>1114</v>
      </c>
      <c r="Q52" s="34" t="s">
        <v>30</v>
      </c>
      <c r="R52" s="34" t="s">
        <v>30</v>
      </c>
      <c r="S52" s="34"/>
      <c r="T52" s="34" t="s">
        <v>241</v>
      </c>
      <c r="U52" s="34">
        <v>44793</v>
      </c>
      <c r="V52" s="34">
        <v>44912</v>
      </c>
      <c r="W52" s="34"/>
      <c r="X52" s="34"/>
      <c r="Y5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3" spans="1:25" s="2" customFormat="1" ht="21" x14ac:dyDescent="0.3">
      <c r="A53" s="36" t="s">
        <v>874</v>
      </c>
      <c r="B53" s="34"/>
      <c r="C53" s="34" t="s">
        <v>875</v>
      </c>
      <c r="D53" s="34" t="s">
        <v>876</v>
      </c>
      <c r="E53" s="34" t="s">
        <v>877</v>
      </c>
      <c r="F53" s="34" t="s">
        <v>878</v>
      </c>
      <c r="G53" s="34" t="s">
        <v>964</v>
      </c>
      <c r="H53" s="34" t="s">
        <v>965</v>
      </c>
      <c r="I53" s="34" t="s">
        <v>966</v>
      </c>
      <c r="J53" s="34" t="s">
        <v>967</v>
      </c>
      <c r="K53" s="34" t="s">
        <v>1114</v>
      </c>
      <c r="L53" s="34" t="s">
        <v>968</v>
      </c>
      <c r="M53" s="34" t="s">
        <v>1114</v>
      </c>
      <c r="N53" s="34" t="s">
        <v>968</v>
      </c>
      <c r="O53" s="34" t="s">
        <v>1114</v>
      </c>
      <c r="P53" s="34" t="s">
        <v>1114</v>
      </c>
      <c r="Q53" s="34" t="s">
        <v>990</v>
      </c>
      <c r="R53" s="34"/>
      <c r="S53" s="34"/>
      <c r="T53" s="34"/>
      <c r="U53" s="34">
        <v>44727</v>
      </c>
      <c r="V53" s="34"/>
      <c r="W53" s="34"/>
      <c r="X53" s="34"/>
      <c r="Y53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4" spans="1:25" s="2" customFormat="1" ht="21" x14ac:dyDescent="0.3">
      <c r="A54" s="36" t="s">
        <v>1182</v>
      </c>
      <c r="B54" s="34"/>
      <c r="C54" s="34" t="s">
        <v>844</v>
      </c>
      <c r="D54" s="34" t="s">
        <v>849</v>
      </c>
      <c r="E54" s="34" t="s">
        <v>850</v>
      </c>
      <c r="F54" s="34" t="s">
        <v>851</v>
      </c>
      <c r="G54" s="34" t="s">
        <v>26</v>
      </c>
      <c r="H54" s="34" t="s">
        <v>35</v>
      </c>
      <c r="I54" s="34" t="s">
        <v>197</v>
      </c>
      <c r="J54" s="34" t="s">
        <v>92</v>
      </c>
      <c r="K54" s="34" t="s">
        <v>1114</v>
      </c>
      <c r="L54" s="34" t="s">
        <v>37</v>
      </c>
      <c r="M54" s="34" t="s">
        <v>1114</v>
      </c>
      <c r="N54" s="34" t="s">
        <v>37</v>
      </c>
      <c r="O54" s="34" t="s">
        <v>1114</v>
      </c>
      <c r="P54" s="34" t="s">
        <v>1114</v>
      </c>
      <c r="Q54" s="34" t="s">
        <v>62</v>
      </c>
      <c r="R54" s="34"/>
      <c r="S54" s="34"/>
      <c r="T54" s="34"/>
      <c r="U54" s="34" t="s">
        <v>852</v>
      </c>
      <c r="V54" s="34"/>
      <c r="W54" s="34"/>
      <c r="X54" s="34"/>
      <c r="Y54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5" spans="1:25" s="2" customFormat="1" ht="21" x14ac:dyDescent="0.3">
      <c r="A55" s="36" t="s">
        <v>1182</v>
      </c>
      <c r="B55" s="34"/>
      <c r="C55" s="34" t="s">
        <v>845</v>
      </c>
      <c r="D55" s="34" t="s">
        <v>849</v>
      </c>
      <c r="E55" s="34" t="s">
        <v>850</v>
      </c>
      <c r="F55" s="34" t="s">
        <v>851</v>
      </c>
      <c r="G55" s="34" t="s">
        <v>26</v>
      </c>
      <c r="H55" s="34" t="s">
        <v>35</v>
      </c>
      <c r="I55" s="34" t="s">
        <v>197</v>
      </c>
      <c r="J55" s="34" t="s">
        <v>92</v>
      </c>
      <c r="K55" s="34" t="s">
        <v>1114</v>
      </c>
      <c r="L55" s="34" t="s">
        <v>37</v>
      </c>
      <c r="M55" s="34" t="s">
        <v>1114</v>
      </c>
      <c r="N55" s="34" t="s">
        <v>37</v>
      </c>
      <c r="O55" s="34" t="s">
        <v>1114</v>
      </c>
      <c r="P55" s="34" t="s">
        <v>1114</v>
      </c>
      <c r="Q55" s="34" t="s">
        <v>62</v>
      </c>
      <c r="R55" s="34"/>
      <c r="S55" s="34"/>
      <c r="T55" s="34"/>
      <c r="U55" s="34" t="s">
        <v>852</v>
      </c>
      <c r="V55" s="34"/>
      <c r="W55" s="34"/>
      <c r="X55" s="34"/>
      <c r="Y55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6" spans="1:25" s="2" customFormat="1" ht="21" x14ac:dyDescent="0.3">
      <c r="A56" s="36" t="s">
        <v>1182</v>
      </c>
      <c r="B56" s="34"/>
      <c r="C56" s="34" t="s">
        <v>846</v>
      </c>
      <c r="D56" s="34" t="s">
        <v>849</v>
      </c>
      <c r="E56" s="34" t="s">
        <v>850</v>
      </c>
      <c r="F56" s="34" t="s">
        <v>851</v>
      </c>
      <c r="G56" s="34" t="s">
        <v>26</v>
      </c>
      <c r="H56" s="34" t="s">
        <v>35</v>
      </c>
      <c r="I56" s="34" t="s">
        <v>197</v>
      </c>
      <c r="J56" s="34" t="s">
        <v>92</v>
      </c>
      <c r="K56" s="34" t="s">
        <v>1114</v>
      </c>
      <c r="L56" s="34" t="s">
        <v>37</v>
      </c>
      <c r="M56" s="34" t="s">
        <v>1114</v>
      </c>
      <c r="N56" s="34" t="s">
        <v>37</v>
      </c>
      <c r="O56" s="34" t="s">
        <v>1114</v>
      </c>
      <c r="P56" s="34" t="s">
        <v>1114</v>
      </c>
      <c r="Q56" s="34" t="s">
        <v>62</v>
      </c>
      <c r="R56" s="34"/>
      <c r="S56" s="34"/>
      <c r="T56" s="34"/>
      <c r="U56" s="34" t="s">
        <v>852</v>
      </c>
      <c r="V56" s="34"/>
      <c r="W56" s="34"/>
      <c r="X56" s="34"/>
      <c r="Y56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7" spans="1:25" s="2" customFormat="1" ht="21" x14ac:dyDescent="0.3">
      <c r="A57" s="36" t="s">
        <v>1182</v>
      </c>
      <c r="B57" s="34"/>
      <c r="C57" s="34" t="s">
        <v>847</v>
      </c>
      <c r="D57" s="34" t="s">
        <v>849</v>
      </c>
      <c r="E57" s="34" t="s">
        <v>850</v>
      </c>
      <c r="F57" s="34" t="s">
        <v>851</v>
      </c>
      <c r="G57" s="34" t="s">
        <v>26</v>
      </c>
      <c r="H57" s="34" t="s">
        <v>35</v>
      </c>
      <c r="I57" s="34" t="s">
        <v>197</v>
      </c>
      <c r="J57" s="34" t="s">
        <v>92</v>
      </c>
      <c r="K57" s="34" t="s">
        <v>1114</v>
      </c>
      <c r="L57" s="34" t="s">
        <v>37</v>
      </c>
      <c r="M57" s="34" t="s">
        <v>1114</v>
      </c>
      <c r="N57" s="34" t="s">
        <v>37</v>
      </c>
      <c r="O57" s="34" t="s">
        <v>1114</v>
      </c>
      <c r="P57" s="34" t="s">
        <v>1114</v>
      </c>
      <c r="Q57" s="34" t="s">
        <v>62</v>
      </c>
      <c r="R57" s="34"/>
      <c r="S57" s="34"/>
      <c r="T57" s="34"/>
      <c r="U57" s="34" t="s">
        <v>852</v>
      </c>
      <c r="V57" s="34"/>
      <c r="W57" s="34"/>
      <c r="X57" s="34"/>
      <c r="Y57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8" spans="1:25" s="2" customFormat="1" ht="21" x14ac:dyDescent="0.3">
      <c r="A58" s="36" t="s">
        <v>1182</v>
      </c>
      <c r="B58" s="34"/>
      <c r="C58" s="34" t="s">
        <v>848</v>
      </c>
      <c r="D58" s="34" t="s">
        <v>849</v>
      </c>
      <c r="E58" s="34" t="s">
        <v>850</v>
      </c>
      <c r="F58" s="34" t="s">
        <v>851</v>
      </c>
      <c r="G58" s="34" t="s">
        <v>26</v>
      </c>
      <c r="H58" s="34" t="s">
        <v>35</v>
      </c>
      <c r="I58" s="34" t="s">
        <v>197</v>
      </c>
      <c r="J58" s="34" t="s">
        <v>92</v>
      </c>
      <c r="K58" s="34" t="s">
        <v>1114</v>
      </c>
      <c r="L58" s="34" t="s">
        <v>37</v>
      </c>
      <c r="M58" s="34" t="s">
        <v>1114</v>
      </c>
      <c r="N58" s="34" t="s">
        <v>37</v>
      </c>
      <c r="O58" s="34" t="s">
        <v>1114</v>
      </c>
      <c r="P58" s="34" t="s">
        <v>1114</v>
      </c>
      <c r="Q58" s="34" t="s">
        <v>62</v>
      </c>
      <c r="R58" s="34"/>
      <c r="S58" s="34"/>
      <c r="T58" s="34"/>
      <c r="U58" s="34" t="s">
        <v>852</v>
      </c>
      <c r="V58" s="34"/>
      <c r="W58" s="34"/>
      <c r="X58" s="34"/>
      <c r="Y5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59" spans="1:25" s="2" customFormat="1" ht="21" x14ac:dyDescent="0.3">
      <c r="A59" s="36" t="s">
        <v>836</v>
      </c>
      <c r="B59" s="34"/>
      <c r="C59" s="34" t="s">
        <v>837</v>
      </c>
      <c r="D59" s="34" t="s">
        <v>838</v>
      </c>
      <c r="E59" s="34" t="s">
        <v>839</v>
      </c>
      <c r="F59" s="34" t="s">
        <v>840</v>
      </c>
      <c r="G59" s="34" t="s">
        <v>26</v>
      </c>
      <c r="H59" s="34" t="s">
        <v>68</v>
      </c>
      <c r="I59" s="34" t="s">
        <v>841</v>
      </c>
      <c r="J59" s="34" t="s">
        <v>842</v>
      </c>
      <c r="K59" s="34" t="s">
        <v>1114</v>
      </c>
      <c r="L59" s="34" t="s">
        <v>40</v>
      </c>
      <c r="M59" s="34" t="s">
        <v>1114</v>
      </c>
      <c r="N59" s="34" t="s">
        <v>28</v>
      </c>
      <c r="O59" s="34" t="s">
        <v>1114</v>
      </c>
      <c r="P59" s="34" t="s">
        <v>1114</v>
      </c>
      <c r="Q59" s="34" t="s">
        <v>30</v>
      </c>
      <c r="R59" s="34"/>
      <c r="S59" s="34"/>
      <c r="T59" s="34" t="s">
        <v>843</v>
      </c>
      <c r="U59" s="34">
        <v>44877</v>
      </c>
      <c r="V59" s="34">
        <v>44747</v>
      </c>
      <c r="W59" s="34"/>
      <c r="X59" s="34"/>
      <c r="Y5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60" spans="1:25" s="2" customFormat="1" ht="21" x14ac:dyDescent="0.3">
      <c r="A60" s="36" t="s">
        <v>856</v>
      </c>
      <c r="B60" s="34"/>
      <c r="C60" s="34" t="s">
        <v>31</v>
      </c>
      <c r="D60" s="34" t="s">
        <v>32</v>
      </c>
      <c r="E60" s="34" t="s">
        <v>33</v>
      </c>
      <c r="F60" s="34" t="s">
        <v>34</v>
      </c>
      <c r="G60" s="34" t="s">
        <v>959</v>
      </c>
      <c r="H60" s="34" t="s">
        <v>35</v>
      </c>
      <c r="I60" s="34">
        <v>47.5</v>
      </c>
      <c r="J60" s="34">
        <v>0.05</v>
      </c>
      <c r="K60" s="34" t="s">
        <v>1114</v>
      </c>
      <c r="L60" s="34" t="s">
        <v>36</v>
      </c>
      <c r="M60" s="34" t="s">
        <v>1114</v>
      </c>
      <c r="N60" s="34" t="s">
        <v>37</v>
      </c>
      <c r="O60" s="34" t="s">
        <v>1114</v>
      </c>
      <c r="P60" s="34" t="s">
        <v>1114</v>
      </c>
      <c r="Q60" s="34" t="s">
        <v>38</v>
      </c>
      <c r="R60" s="34"/>
      <c r="S60" s="34"/>
      <c r="T60" s="34"/>
      <c r="U60" s="34">
        <v>44742</v>
      </c>
      <c r="V60" s="34"/>
      <c r="W60" s="34"/>
      <c r="X60" s="34"/>
      <c r="Y6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61" spans="1:25" s="2" customFormat="1" ht="21" x14ac:dyDescent="0.3">
      <c r="A61" s="36" t="s">
        <v>118</v>
      </c>
      <c r="B61" s="34"/>
      <c r="C61" s="34" t="s">
        <v>118</v>
      </c>
      <c r="D61" s="34" t="s">
        <v>119</v>
      </c>
      <c r="E61" s="34" t="s">
        <v>120</v>
      </c>
      <c r="F61" s="34" t="s">
        <v>121</v>
      </c>
      <c r="G61" s="34" t="s">
        <v>26</v>
      </c>
      <c r="H61" s="34" t="s">
        <v>58</v>
      </c>
      <c r="I61" s="34" t="s">
        <v>122</v>
      </c>
      <c r="J61" s="34"/>
      <c r="K61" s="34" t="s">
        <v>1114</v>
      </c>
      <c r="L61" s="34" t="s">
        <v>28</v>
      </c>
      <c r="M61" s="34" t="s">
        <v>1114</v>
      </c>
      <c r="N61" s="34" t="s">
        <v>28</v>
      </c>
      <c r="O61" s="34" t="s">
        <v>1114</v>
      </c>
      <c r="P61" s="34" t="s">
        <v>1114</v>
      </c>
      <c r="Q61" s="34" t="s">
        <v>61</v>
      </c>
      <c r="R61" s="34" t="s">
        <v>29</v>
      </c>
      <c r="S61" s="34"/>
      <c r="T61" s="34"/>
      <c r="U61" s="34">
        <v>44562</v>
      </c>
      <c r="V61" s="34">
        <v>44562</v>
      </c>
      <c r="W61" s="34"/>
      <c r="X61" s="34">
        <v>2021</v>
      </c>
      <c r="Y61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62" spans="1:25" s="2" customFormat="1" ht="21" x14ac:dyDescent="0.3">
      <c r="A62" s="36" t="s">
        <v>54</v>
      </c>
      <c r="B62" s="34"/>
      <c r="C62" s="34" t="s">
        <v>54</v>
      </c>
      <c r="D62" s="34" t="s">
        <v>55</v>
      </c>
      <c r="E62" s="34" t="s">
        <v>56</v>
      </c>
      <c r="F62" s="34" t="s">
        <v>57</v>
      </c>
      <c r="G62" s="34" t="s">
        <v>26</v>
      </c>
      <c r="H62" s="34" t="s">
        <v>58</v>
      </c>
      <c r="I62" s="34" t="s">
        <v>59</v>
      </c>
      <c r="J62" s="34" t="s">
        <v>60</v>
      </c>
      <c r="K62" s="34" t="s">
        <v>1114</v>
      </c>
      <c r="L62" s="34" t="s">
        <v>28</v>
      </c>
      <c r="M62" s="34" t="s">
        <v>1114</v>
      </c>
      <c r="N62" s="34" t="s">
        <v>40</v>
      </c>
      <c r="O62" s="34" t="s">
        <v>1114</v>
      </c>
      <c r="P62" s="34" t="s">
        <v>1114</v>
      </c>
      <c r="Q62" s="34" t="s">
        <v>38</v>
      </c>
      <c r="R62" s="34" t="s">
        <v>61</v>
      </c>
      <c r="S62" s="34" t="s">
        <v>62</v>
      </c>
      <c r="T62" s="34" t="s">
        <v>63</v>
      </c>
      <c r="U62" s="34">
        <v>44622</v>
      </c>
      <c r="V62" s="34">
        <v>44651</v>
      </c>
      <c r="W62" s="34">
        <v>45908</v>
      </c>
      <c r="X62" s="34"/>
      <c r="Y6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63" spans="1:25" s="2" customFormat="1" ht="21" x14ac:dyDescent="0.3">
      <c r="A63" s="36" t="s">
        <v>857</v>
      </c>
      <c r="B63" s="34"/>
      <c r="C63" s="34" t="s">
        <v>858</v>
      </c>
      <c r="D63" s="34" t="s">
        <v>859</v>
      </c>
      <c r="E63" s="34" t="s">
        <v>860</v>
      </c>
      <c r="F63" s="34" t="s">
        <v>861</v>
      </c>
      <c r="G63" s="34" t="s">
        <v>26</v>
      </c>
      <c r="H63" s="34" t="s">
        <v>39</v>
      </c>
      <c r="I63" s="34" t="s">
        <v>960</v>
      </c>
      <c r="J63" s="34" t="s">
        <v>961</v>
      </c>
      <c r="K63" s="34" t="s">
        <v>1114</v>
      </c>
      <c r="L63" s="34" t="s">
        <v>40</v>
      </c>
      <c r="M63" s="34" t="s">
        <v>1114</v>
      </c>
      <c r="N63" s="34" t="s">
        <v>40</v>
      </c>
      <c r="O63" s="34" t="s">
        <v>1114</v>
      </c>
      <c r="P63" s="34" t="s">
        <v>1114</v>
      </c>
      <c r="Q63" s="34" t="s">
        <v>30</v>
      </c>
      <c r="R63" s="34" t="s">
        <v>30</v>
      </c>
      <c r="S63" s="34"/>
      <c r="T63" s="34" t="s">
        <v>989</v>
      </c>
      <c r="U63" s="34" t="s">
        <v>995</v>
      </c>
      <c r="V63" s="34" t="s">
        <v>996</v>
      </c>
      <c r="W63" s="34"/>
      <c r="X63" s="34">
        <v>2021</v>
      </c>
      <c r="Y63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64" spans="1:25" s="2" customFormat="1" ht="21" x14ac:dyDescent="0.3">
      <c r="A64" s="36" t="s">
        <v>928</v>
      </c>
      <c r="B64" s="34"/>
      <c r="C64" s="34" t="s">
        <v>929</v>
      </c>
      <c r="D64" s="34" t="s">
        <v>930</v>
      </c>
      <c r="E64" s="34" t="s">
        <v>931</v>
      </c>
      <c r="F64" s="34" t="s">
        <v>289</v>
      </c>
      <c r="G64" s="34" t="s">
        <v>26</v>
      </c>
      <c r="H64" s="34" t="s">
        <v>39</v>
      </c>
      <c r="I64" s="34" t="s">
        <v>981</v>
      </c>
      <c r="J64" s="34" t="s">
        <v>982</v>
      </c>
      <c r="K64" s="34" t="s">
        <v>1114</v>
      </c>
      <c r="L64" s="34" t="s">
        <v>40</v>
      </c>
      <c r="M64" s="34" t="s">
        <v>1114</v>
      </c>
      <c r="N64" s="34" t="s">
        <v>40</v>
      </c>
      <c r="O64" s="34" t="s">
        <v>1114</v>
      </c>
      <c r="P64" s="34" t="s">
        <v>1114</v>
      </c>
      <c r="Q64" s="34" t="s">
        <v>30</v>
      </c>
      <c r="R64" s="34" t="s">
        <v>30</v>
      </c>
      <c r="S64" s="34"/>
      <c r="T64" s="34" t="s">
        <v>993</v>
      </c>
      <c r="U64" s="34" t="s">
        <v>997</v>
      </c>
      <c r="V64" s="34" t="s">
        <v>998</v>
      </c>
      <c r="W64" s="34"/>
      <c r="X64" s="34">
        <v>2021</v>
      </c>
      <c r="Y64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65" spans="1:25" s="2" customFormat="1" ht="21" x14ac:dyDescent="0.3">
      <c r="A65" s="36" t="s">
        <v>928</v>
      </c>
      <c r="B65" s="34"/>
      <c r="C65" s="34" t="s">
        <v>932</v>
      </c>
      <c r="D65" s="34" t="s">
        <v>933</v>
      </c>
      <c r="E65" s="34" t="s">
        <v>934</v>
      </c>
      <c r="F65" s="34" t="s">
        <v>935</v>
      </c>
      <c r="G65" s="34" t="s">
        <v>26</v>
      </c>
      <c r="H65" s="34" t="s">
        <v>68</v>
      </c>
      <c r="I65" s="34" t="s">
        <v>983</v>
      </c>
      <c r="J65" s="34" t="s">
        <v>984</v>
      </c>
      <c r="K65" s="34" t="s">
        <v>1114</v>
      </c>
      <c r="L65" s="34" t="s">
        <v>40</v>
      </c>
      <c r="M65" s="34" t="s">
        <v>1114</v>
      </c>
      <c r="N65" s="34" t="s">
        <v>40</v>
      </c>
      <c r="O65" s="34" t="s">
        <v>1114</v>
      </c>
      <c r="P65" s="34" t="s">
        <v>1114</v>
      </c>
      <c r="Q65" s="34"/>
      <c r="R65" s="34"/>
      <c r="S65" s="34"/>
      <c r="T65" s="34"/>
      <c r="U65" s="34"/>
      <c r="V65" s="34"/>
      <c r="W65" s="34"/>
      <c r="X65" s="34">
        <v>2021</v>
      </c>
      <c r="Y65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66" spans="1:25" s="2" customFormat="1" ht="21" x14ac:dyDescent="0.3">
      <c r="A66" s="36" t="s">
        <v>928</v>
      </c>
      <c r="B66" s="34"/>
      <c r="C66" s="34" t="s">
        <v>936</v>
      </c>
      <c r="D66" s="34" t="s">
        <v>937</v>
      </c>
      <c r="E66" s="34" t="s">
        <v>938</v>
      </c>
      <c r="F66" s="34" t="s">
        <v>935</v>
      </c>
      <c r="G66" s="34" t="s">
        <v>26</v>
      </c>
      <c r="H66" s="34" t="s">
        <v>68</v>
      </c>
      <c r="I66" s="34" t="s">
        <v>983</v>
      </c>
      <c r="J66" s="34" t="s">
        <v>984</v>
      </c>
      <c r="K66" s="34" t="s">
        <v>1114</v>
      </c>
      <c r="L66" s="34" t="s">
        <v>40</v>
      </c>
      <c r="M66" s="34" t="s">
        <v>1114</v>
      </c>
      <c r="N66" s="34" t="s">
        <v>40</v>
      </c>
      <c r="O66" s="34" t="s">
        <v>1114</v>
      </c>
      <c r="P66" s="34" t="s">
        <v>1114</v>
      </c>
      <c r="Q66" s="34" t="s">
        <v>30</v>
      </c>
      <c r="R66" s="34"/>
      <c r="S66" s="34"/>
      <c r="T66" s="34" t="s">
        <v>994</v>
      </c>
      <c r="U66" s="34" t="s">
        <v>290</v>
      </c>
      <c r="V66" s="34"/>
      <c r="W66" s="34"/>
      <c r="X66" s="34">
        <v>2021</v>
      </c>
      <c r="Y66" s="34">
        <f ca="1">IF(Tabella32[[#This Row],[Year of first collaboration]]="","NA",IF(Tabella32[[#This Row],[Year of first collaboration]]&lt;&gt;"NA",YEAR(TODAY())-Tabella32[[#This Row],[Year of first collaboration]],"NA"))</f>
        <v>2</v>
      </c>
    </row>
    <row r="67" spans="1:25" s="2" customFormat="1" ht="21" x14ac:dyDescent="0.3">
      <c r="A67" s="36" t="s">
        <v>915</v>
      </c>
      <c r="B67" s="34"/>
      <c r="C67" s="34" t="s">
        <v>245</v>
      </c>
      <c r="D67" s="34" t="s">
        <v>246</v>
      </c>
      <c r="E67" s="34" t="s">
        <v>247</v>
      </c>
      <c r="F67" s="34" t="s">
        <v>218</v>
      </c>
      <c r="G67" s="34" t="s">
        <v>26</v>
      </c>
      <c r="H67" s="34" t="s">
        <v>42</v>
      </c>
      <c r="I67" s="34" t="s">
        <v>234</v>
      </c>
      <c r="J67" s="34" t="s">
        <v>60</v>
      </c>
      <c r="K67" s="34" t="s">
        <v>1114</v>
      </c>
      <c r="L67" s="34" t="s">
        <v>40</v>
      </c>
      <c r="M67" s="34" t="s">
        <v>1114</v>
      </c>
      <c r="N67" s="34" t="s">
        <v>40</v>
      </c>
      <c r="O67" s="34" t="s">
        <v>1114</v>
      </c>
      <c r="P67" s="34" t="s">
        <v>1114</v>
      </c>
      <c r="Q67" s="34"/>
      <c r="R67" s="34"/>
      <c r="S67" s="34"/>
      <c r="T67" s="34"/>
      <c r="U67" s="34"/>
      <c r="V67" s="34"/>
      <c r="W67" s="34"/>
      <c r="X67" s="34"/>
      <c r="Y67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68" spans="1:25" s="2" customFormat="1" ht="21" x14ac:dyDescent="0.3">
      <c r="A68" s="36" t="s">
        <v>267</v>
      </c>
      <c r="B68" s="34"/>
      <c r="C68" s="34" t="s">
        <v>267</v>
      </c>
      <c r="D68" s="34" t="s">
        <v>268</v>
      </c>
      <c r="E68" s="34" t="s">
        <v>269</v>
      </c>
      <c r="F68" s="34" t="s">
        <v>270</v>
      </c>
      <c r="G68" s="34" t="s">
        <v>959</v>
      </c>
      <c r="H68" s="34" t="s">
        <v>35</v>
      </c>
      <c r="I68" s="34">
        <v>0.53</v>
      </c>
      <c r="J68" s="34">
        <v>0</v>
      </c>
      <c r="K68" s="34" t="s">
        <v>1114</v>
      </c>
      <c r="L68" s="34" t="s">
        <v>40</v>
      </c>
      <c r="M68" s="34" t="s">
        <v>1114</v>
      </c>
      <c r="N68" s="34" t="s">
        <v>40</v>
      </c>
      <c r="O68" s="34" t="s">
        <v>1114</v>
      </c>
      <c r="P68" s="34" t="s">
        <v>1114</v>
      </c>
      <c r="Q68" s="34" t="s">
        <v>38</v>
      </c>
      <c r="R68" s="34" t="s">
        <v>71</v>
      </c>
      <c r="S68" s="34" t="s">
        <v>52</v>
      </c>
      <c r="T68" s="34"/>
      <c r="U68" s="34">
        <v>44660</v>
      </c>
      <c r="V68" s="34">
        <v>44769</v>
      </c>
      <c r="W68" s="34" t="s">
        <v>271</v>
      </c>
      <c r="X68" s="34"/>
      <c r="Y6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69" spans="1:25" s="2" customFormat="1" ht="21" x14ac:dyDescent="0.3">
      <c r="A69" s="36" t="s">
        <v>264</v>
      </c>
      <c r="B69" s="34"/>
      <c r="C69" s="34" t="s">
        <v>258</v>
      </c>
      <c r="D69" s="34" t="s">
        <v>259</v>
      </c>
      <c r="E69" s="34" t="s">
        <v>260</v>
      </c>
      <c r="F69" s="34" t="s">
        <v>261</v>
      </c>
      <c r="G69" s="34" t="s">
        <v>980</v>
      </c>
      <c r="H69" s="34" t="s">
        <v>42</v>
      </c>
      <c r="I69" s="34">
        <v>0.85</v>
      </c>
      <c r="J69" s="34">
        <v>0</v>
      </c>
      <c r="K69" s="34" t="s">
        <v>1114</v>
      </c>
      <c r="L69" s="34" t="s">
        <v>40</v>
      </c>
      <c r="M69" s="34" t="s">
        <v>1114</v>
      </c>
      <c r="N69" s="34" t="s">
        <v>40</v>
      </c>
      <c r="O69" s="34" t="s">
        <v>1114</v>
      </c>
      <c r="P69" s="34" t="s">
        <v>1114</v>
      </c>
      <c r="Q69" s="34" t="s">
        <v>38</v>
      </c>
      <c r="R69" s="34" t="s">
        <v>262</v>
      </c>
      <c r="S69" s="34"/>
      <c r="T69" s="34" t="s">
        <v>263</v>
      </c>
      <c r="U69" s="34">
        <v>45467</v>
      </c>
      <c r="V69" s="34">
        <v>44619</v>
      </c>
      <c r="W69" s="34"/>
      <c r="X69" s="34"/>
      <c r="Y6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0" spans="1:25" s="2" customFormat="1" ht="21" x14ac:dyDescent="0.3">
      <c r="A70" s="36" t="s">
        <v>264</v>
      </c>
      <c r="B70" s="34"/>
      <c r="C70" s="34" t="s">
        <v>264</v>
      </c>
      <c r="D70" s="34" t="s">
        <v>265</v>
      </c>
      <c r="E70" s="34" t="s">
        <v>266</v>
      </c>
      <c r="F70" s="34" t="s">
        <v>185</v>
      </c>
      <c r="G70" s="34" t="s">
        <v>959</v>
      </c>
      <c r="H70" s="34" t="s">
        <v>35</v>
      </c>
      <c r="I70" s="34">
        <v>0.53</v>
      </c>
      <c r="J70" s="34">
        <v>0.24</v>
      </c>
      <c r="K70" s="34" t="s">
        <v>1114</v>
      </c>
      <c r="L70" s="34" t="s">
        <v>40</v>
      </c>
      <c r="M70" s="34" t="s">
        <v>1114</v>
      </c>
      <c r="N70" s="34" t="s">
        <v>40</v>
      </c>
      <c r="O70" s="34" t="s">
        <v>1114</v>
      </c>
      <c r="P70" s="34" t="s">
        <v>1114</v>
      </c>
      <c r="Q70" s="34" t="s">
        <v>71</v>
      </c>
      <c r="R70" s="34"/>
      <c r="S70" s="34"/>
      <c r="T70" s="34"/>
      <c r="U70" s="34">
        <v>44661</v>
      </c>
      <c r="V70" s="34"/>
      <c r="W70" s="34"/>
      <c r="X70" s="34"/>
      <c r="Y7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1" spans="1:25" s="2" customFormat="1" ht="21" x14ac:dyDescent="0.3">
      <c r="A71" s="36" t="s">
        <v>870</v>
      </c>
      <c r="B71" s="34"/>
      <c r="C71" s="34" t="s">
        <v>871</v>
      </c>
      <c r="D71" s="34" t="s">
        <v>90</v>
      </c>
      <c r="E71" s="34" t="s">
        <v>872</v>
      </c>
      <c r="F71" s="34" t="s">
        <v>872</v>
      </c>
      <c r="G71" s="34" t="s">
        <v>26</v>
      </c>
      <c r="H71" s="34" t="s">
        <v>58</v>
      </c>
      <c r="I71" s="34" t="s">
        <v>91</v>
      </c>
      <c r="J71" s="34" t="s">
        <v>92</v>
      </c>
      <c r="K71" s="34" t="s">
        <v>1114</v>
      </c>
      <c r="L71" s="34" t="s">
        <v>28</v>
      </c>
      <c r="M71" s="34" t="s">
        <v>1114</v>
      </c>
      <c r="N71" s="34" t="s">
        <v>28</v>
      </c>
      <c r="O71" s="34" t="s">
        <v>1114</v>
      </c>
      <c r="P71" s="34" t="s">
        <v>1114</v>
      </c>
      <c r="Q71" s="34" t="s">
        <v>29</v>
      </c>
      <c r="R71" s="34" t="s">
        <v>30</v>
      </c>
      <c r="S71" s="34" t="s">
        <v>30</v>
      </c>
      <c r="T71" s="34" t="s">
        <v>93</v>
      </c>
      <c r="U71" s="34">
        <v>44810</v>
      </c>
      <c r="V71" s="34">
        <v>44736</v>
      </c>
      <c r="W71" s="34">
        <v>44810</v>
      </c>
      <c r="X71" s="34">
        <v>2019</v>
      </c>
      <c r="Y71" s="34">
        <f ca="1">IF(Tabella32[[#This Row],[Year of first collaboration]]="","NA",IF(Tabella32[[#This Row],[Year of first collaboration]]&lt;&gt;"NA",YEAR(TODAY())-Tabella32[[#This Row],[Year of first collaboration]],"NA"))</f>
        <v>4</v>
      </c>
    </row>
    <row r="72" spans="1:25" s="2" customFormat="1" ht="21" x14ac:dyDescent="0.3">
      <c r="A72" s="36" t="s">
        <v>914</v>
      </c>
      <c r="B72" s="34"/>
      <c r="C72" s="34" t="s">
        <v>242</v>
      </c>
      <c r="D72" s="34" t="s">
        <v>243</v>
      </c>
      <c r="E72" s="34" t="s">
        <v>244</v>
      </c>
      <c r="F72" s="34" t="s">
        <v>196</v>
      </c>
      <c r="G72" s="34" t="s">
        <v>26</v>
      </c>
      <c r="H72" s="34" t="s">
        <v>48</v>
      </c>
      <c r="I72" s="34" t="s">
        <v>91</v>
      </c>
      <c r="J72" s="34" t="s">
        <v>82</v>
      </c>
      <c r="K72" s="34" t="s">
        <v>1114</v>
      </c>
      <c r="L72" s="34" t="s">
        <v>40</v>
      </c>
      <c r="M72" s="34" t="s">
        <v>1114</v>
      </c>
      <c r="N72" s="34" t="s">
        <v>40</v>
      </c>
      <c r="O72" s="34" t="s">
        <v>1114</v>
      </c>
      <c r="P72" s="34" t="s">
        <v>1114</v>
      </c>
      <c r="Q72" s="34"/>
      <c r="R72" s="34"/>
      <c r="S72" s="34"/>
      <c r="T72" s="34"/>
      <c r="U72" s="34"/>
      <c r="V72" s="34"/>
      <c r="W72" s="34"/>
      <c r="X72" s="34"/>
      <c r="Y72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3" spans="1:25" s="2" customFormat="1" ht="21" x14ac:dyDescent="0.3">
      <c r="A73" s="36" t="s">
        <v>909</v>
      </c>
      <c r="B73" s="34"/>
      <c r="C73" s="34" t="s">
        <v>215</v>
      </c>
      <c r="D73" s="34" t="s">
        <v>216</v>
      </c>
      <c r="E73" s="34" t="s">
        <v>217</v>
      </c>
      <c r="F73" s="34" t="s">
        <v>218</v>
      </c>
      <c r="G73" s="34" t="s">
        <v>26</v>
      </c>
      <c r="H73" s="34" t="s">
        <v>48</v>
      </c>
      <c r="I73" s="34" t="s">
        <v>91</v>
      </c>
      <c r="J73" s="34" t="s">
        <v>60</v>
      </c>
      <c r="K73" s="34" t="s">
        <v>1114</v>
      </c>
      <c r="L73" s="34" t="s">
        <v>40</v>
      </c>
      <c r="M73" s="34" t="s">
        <v>1114</v>
      </c>
      <c r="N73" s="34" t="s">
        <v>40</v>
      </c>
      <c r="O73" s="34" t="s">
        <v>1114</v>
      </c>
      <c r="P73" s="34" t="s">
        <v>1114</v>
      </c>
      <c r="Q73" s="34" t="s">
        <v>30</v>
      </c>
      <c r="R73" s="34"/>
      <c r="S73" s="34"/>
      <c r="T73" s="34" t="s">
        <v>219</v>
      </c>
      <c r="U73" s="34"/>
      <c r="V73" s="34"/>
      <c r="W73" s="34"/>
      <c r="X73" s="34"/>
      <c r="Y73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4" spans="1:25" s="2" customFormat="1" ht="21" x14ac:dyDescent="0.3">
      <c r="A74" s="36" t="s">
        <v>906</v>
      </c>
      <c r="B74" s="34"/>
      <c r="C74" s="34" t="s">
        <v>193</v>
      </c>
      <c r="D74" s="34" t="s">
        <v>194</v>
      </c>
      <c r="E74" s="34" t="s">
        <v>195</v>
      </c>
      <c r="F74" s="34" t="s">
        <v>196</v>
      </c>
      <c r="G74" s="34" t="s">
        <v>26</v>
      </c>
      <c r="H74" s="34" t="s">
        <v>42</v>
      </c>
      <c r="I74" s="34" t="s">
        <v>81</v>
      </c>
      <c r="J74" s="34" t="s">
        <v>197</v>
      </c>
      <c r="K74" s="34" t="s">
        <v>1114</v>
      </c>
      <c r="L74" s="34" t="s">
        <v>40</v>
      </c>
      <c r="M74" s="34" t="s">
        <v>1114</v>
      </c>
      <c r="N74" s="34" t="s">
        <v>40</v>
      </c>
      <c r="O74" s="34" t="s">
        <v>1114</v>
      </c>
      <c r="P74" s="34" t="s">
        <v>1114</v>
      </c>
      <c r="Q74" s="34" t="s">
        <v>38</v>
      </c>
      <c r="R74" s="34"/>
      <c r="S74" s="34"/>
      <c r="T74" s="34" t="s">
        <v>198</v>
      </c>
      <c r="U74" s="34" t="s">
        <v>199</v>
      </c>
      <c r="V74" s="34"/>
      <c r="W74" s="34"/>
      <c r="X74" s="34"/>
      <c r="Y74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5" spans="1:25" s="2" customFormat="1" ht="21" x14ac:dyDescent="0.3">
      <c r="A75" s="36" t="s">
        <v>905</v>
      </c>
      <c r="B75" s="34"/>
      <c r="C75" s="34" t="s">
        <v>189</v>
      </c>
      <c r="D75" s="34" t="s">
        <v>190</v>
      </c>
      <c r="E75" s="34" t="s">
        <v>191</v>
      </c>
      <c r="F75" s="34" t="s">
        <v>192</v>
      </c>
      <c r="G75" s="34" t="s">
        <v>26</v>
      </c>
      <c r="H75" s="34" t="s">
        <v>68</v>
      </c>
      <c r="I75" s="34" t="s">
        <v>91</v>
      </c>
      <c r="J75" s="34" t="s">
        <v>92</v>
      </c>
      <c r="K75" s="34" t="s">
        <v>1114</v>
      </c>
      <c r="L75" s="34" t="s">
        <v>28</v>
      </c>
      <c r="M75" s="34" t="s">
        <v>1114</v>
      </c>
      <c r="N75" s="34" t="s">
        <v>40</v>
      </c>
      <c r="O75" s="34" t="s">
        <v>1114</v>
      </c>
      <c r="P75" s="34" t="s">
        <v>1114</v>
      </c>
      <c r="Q75" s="34"/>
      <c r="R75" s="34"/>
      <c r="S75" s="34"/>
      <c r="T75" s="34"/>
      <c r="U75" s="34"/>
      <c r="V75" s="34"/>
      <c r="W75" s="34"/>
      <c r="X75" s="34">
        <v>2020</v>
      </c>
      <c r="Y75" s="34">
        <f ca="1">IF(Tabella32[[#This Row],[Year of first collaboration]]="","NA",IF(Tabella32[[#This Row],[Year of first collaboration]]&lt;&gt;"NA",YEAR(TODAY())-Tabella32[[#This Row],[Year of first collaboration]],"NA"))</f>
        <v>3</v>
      </c>
    </row>
    <row r="76" spans="1:25" s="2" customFormat="1" ht="21" x14ac:dyDescent="0.3">
      <c r="A76" s="36" t="s">
        <v>927</v>
      </c>
      <c r="B76" s="34"/>
      <c r="C76" s="34" t="s">
        <v>189</v>
      </c>
      <c r="D76" s="34" t="s">
        <v>190</v>
      </c>
      <c r="E76" s="34" t="s">
        <v>191</v>
      </c>
      <c r="F76" s="34" t="s">
        <v>192</v>
      </c>
      <c r="G76" s="34" t="s">
        <v>26</v>
      </c>
      <c r="H76" s="34" t="s">
        <v>68</v>
      </c>
      <c r="I76" s="34" t="s">
        <v>250</v>
      </c>
      <c r="J76" s="34" t="s">
        <v>92</v>
      </c>
      <c r="K76" s="34" t="s">
        <v>1114</v>
      </c>
      <c r="L76" s="34" t="s">
        <v>28</v>
      </c>
      <c r="M76" s="34" t="s">
        <v>1114</v>
      </c>
      <c r="N76" s="34" t="s">
        <v>40</v>
      </c>
      <c r="O76" s="34" t="s">
        <v>1114</v>
      </c>
      <c r="P76" s="34" t="s">
        <v>1114</v>
      </c>
      <c r="Q76" s="34"/>
      <c r="R76" s="34"/>
      <c r="S76" s="34"/>
      <c r="T76" s="34"/>
      <c r="U76" s="34"/>
      <c r="V76" s="34"/>
      <c r="W76" s="34"/>
      <c r="X76" s="34">
        <v>2020</v>
      </c>
      <c r="Y76" s="34">
        <f ca="1">IF(Tabella32[[#This Row],[Year of first collaboration]]="","NA",IF(Tabella32[[#This Row],[Year of first collaboration]]&lt;&gt;"NA",YEAR(TODAY())-Tabella32[[#This Row],[Year of first collaboration]],"NA"))</f>
        <v>3</v>
      </c>
    </row>
    <row r="77" spans="1:25" s="2" customFormat="1" ht="21" x14ac:dyDescent="0.3">
      <c r="A77" s="36" t="s">
        <v>895</v>
      </c>
      <c r="B77" s="34"/>
      <c r="C77" s="34" t="s">
        <v>896</v>
      </c>
      <c r="D77" s="34" t="s">
        <v>897</v>
      </c>
      <c r="E77" s="34" t="s">
        <v>898</v>
      </c>
      <c r="F77" s="34" t="s">
        <v>899</v>
      </c>
      <c r="G77" s="34" t="s">
        <v>26</v>
      </c>
      <c r="H77" s="34" t="s">
        <v>68</v>
      </c>
      <c r="I77" s="34" t="s">
        <v>975</v>
      </c>
      <c r="J77" s="34" t="s">
        <v>976</v>
      </c>
      <c r="K77" s="34" t="s">
        <v>1114</v>
      </c>
      <c r="L77" s="34" t="s">
        <v>28</v>
      </c>
      <c r="M77" s="34" t="s">
        <v>1114</v>
      </c>
      <c r="N77" s="34" t="s">
        <v>977</v>
      </c>
      <c r="O77" s="34" t="s">
        <v>1114</v>
      </c>
      <c r="P77" s="34" t="s">
        <v>1114</v>
      </c>
      <c r="Q77" s="34" t="s">
        <v>52</v>
      </c>
      <c r="R77" s="34"/>
      <c r="S77" s="34"/>
      <c r="T77" s="34"/>
      <c r="U77" s="34">
        <v>44657</v>
      </c>
      <c r="V77" s="34"/>
      <c r="W77" s="34"/>
      <c r="X77" s="34"/>
      <c r="Y77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8" spans="1:25" s="2" customFormat="1" ht="21" x14ac:dyDescent="0.3">
      <c r="A78" s="36" t="s">
        <v>939</v>
      </c>
      <c r="B78" s="34"/>
      <c r="C78" s="34" t="s">
        <v>940</v>
      </c>
      <c r="D78" s="34" t="s">
        <v>941</v>
      </c>
      <c r="E78" s="34" t="s">
        <v>942</v>
      </c>
      <c r="F78" s="34" t="s">
        <v>943</v>
      </c>
      <c r="G78" s="34" t="s">
        <v>26</v>
      </c>
      <c r="H78" s="34" t="s">
        <v>68</v>
      </c>
      <c r="I78" s="34" t="s">
        <v>985</v>
      </c>
      <c r="J78" s="34" t="s">
        <v>983</v>
      </c>
      <c r="K78" s="34" t="s">
        <v>1114</v>
      </c>
      <c r="L78" s="34" t="s">
        <v>28</v>
      </c>
      <c r="M78" s="34" t="s">
        <v>1114</v>
      </c>
      <c r="N78" s="34" t="s">
        <v>986</v>
      </c>
      <c r="O78" s="34" t="s">
        <v>1114</v>
      </c>
      <c r="P78" s="34" t="s">
        <v>1114</v>
      </c>
      <c r="Q78" s="34" t="s">
        <v>52</v>
      </c>
      <c r="R78" s="34"/>
      <c r="S78" s="34"/>
      <c r="T78" s="34"/>
      <c r="U78" s="34">
        <v>44657</v>
      </c>
      <c r="V78" s="34"/>
      <c r="W78" s="34"/>
      <c r="X78" s="34"/>
      <c r="Y78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79" spans="1:25" s="2" customFormat="1" ht="21" x14ac:dyDescent="0.3">
      <c r="A79" s="36" t="s">
        <v>939</v>
      </c>
      <c r="B79" s="34"/>
      <c r="C79" s="34" t="s">
        <v>944</v>
      </c>
      <c r="D79" s="34" t="s">
        <v>945</v>
      </c>
      <c r="E79" s="34" t="s">
        <v>946</v>
      </c>
      <c r="F79" s="34" t="s">
        <v>943</v>
      </c>
      <c r="G79" s="34" t="s">
        <v>26</v>
      </c>
      <c r="H79" s="34" t="s">
        <v>58</v>
      </c>
      <c r="I79" s="34" t="s">
        <v>987</v>
      </c>
      <c r="J79" s="34" t="s">
        <v>979</v>
      </c>
      <c r="K79" s="34" t="s">
        <v>1114</v>
      </c>
      <c r="L79" s="34" t="s">
        <v>28</v>
      </c>
      <c r="M79" s="34" t="s">
        <v>1114</v>
      </c>
      <c r="N79" s="34" t="s">
        <v>986</v>
      </c>
      <c r="O79" s="34" t="s">
        <v>1114</v>
      </c>
      <c r="P79" s="34" t="s">
        <v>1114</v>
      </c>
      <c r="Q79" s="34" t="s">
        <v>52</v>
      </c>
      <c r="R79" s="34"/>
      <c r="S79" s="34"/>
      <c r="T79" s="34"/>
      <c r="U79" s="34">
        <v>44657</v>
      </c>
      <c r="V79" s="34"/>
      <c r="W79" s="34"/>
      <c r="X79" s="34"/>
      <c r="Y79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80" spans="1:25" s="2" customFormat="1" ht="21" x14ac:dyDescent="0.3">
      <c r="A80" s="36" t="s">
        <v>939</v>
      </c>
      <c r="B80" s="34"/>
      <c r="C80" s="34" t="s">
        <v>947</v>
      </c>
      <c r="D80" s="34" t="s">
        <v>948</v>
      </c>
      <c r="E80" s="34" t="s">
        <v>949</v>
      </c>
      <c r="F80" s="34" t="s">
        <v>950</v>
      </c>
      <c r="G80" s="34" t="s">
        <v>26</v>
      </c>
      <c r="H80" s="34" t="s">
        <v>68</v>
      </c>
      <c r="I80" s="34" t="s">
        <v>983</v>
      </c>
      <c r="J80" s="34" t="s">
        <v>971</v>
      </c>
      <c r="K80" s="34" t="s">
        <v>1114</v>
      </c>
      <c r="L80" s="34" t="s">
        <v>28</v>
      </c>
      <c r="M80" s="34" t="s">
        <v>1114</v>
      </c>
      <c r="N80" s="34" t="s">
        <v>986</v>
      </c>
      <c r="O80" s="34" t="s">
        <v>1114</v>
      </c>
      <c r="P80" s="34" t="s">
        <v>1114</v>
      </c>
      <c r="Q80" s="34" t="s">
        <v>52</v>
      </c>
      <c r="R80" s="34"/>
      <c r="S80" s="34"/>
      <c r="T80" s="34"/>
      <c r="U80" s="34">
        <v>44657</v>
      </c>
      <c r="V80" s="34"/>
      <c r="W80" s="34"/>
      <c r="X80" s="34"/>
      <c r="Y80" s="34" t="str">
        <f ca="1">IF(Tabella32[[#This Row],[Year of first collaboration]]="","NA",IF(Tabella32[[#This Row],[Year of first collaboration]]&lt;&gt;"NA",YEAR(TODAY())-Tabella32[[#This Row],[Year of first collaboration]],"NA"))</f>
        <v>NA</v>
      </c>
    </row>
    <row r="81" spans="13:13" ht="15.6" x14ac:dyDescent="0.3">
      <c r="M81" s="2"/>
    </row>
    <row r="82" spans="13:13" ht="15.6" x14ac:dyDescent="0.3">
      <c r="M82" s="2"/>
    </row>
    <row r="83" spans="13:13" ht="15.6" x14ac:dyDescent="0.3">
      <c r="M83" s="2"/>
    </row>
    <row r="84" spans="13:13" ht="15.6" x14ac:dyDescent="0.3">
      <c r="M84" s="2"/>
    </row>
    <row r="85" spans="13:13" ht="15.6" x14ac:dyDescent="0.3">
      <c r="M85" s="20"/>
    </row>
    <row r="86" spans="13:13" x14ac:dyDescent="0.3">
      <c r="M86" s="21"/>
    </row>
    <row r="87" spans="13:13" ht="15.6" x14ac:dyDescent="0.3">
      <c r="M87" s="2"/>
    </row>
    <row r="88" spans="13:13" ht="15.6" x14ac:dyDescent="0.3">
      <c r="M88" s="2"/>
    </row>
    <row r="89" spans="13:13" x14ac:dyDescent="0.3">
      <c r="M89" s="22"/>
    </row>
    <row r="90" spans="13:13" ht="15.6" x14ac:dyDescent="0.3">
      <c r="M90" s="2"/>
    </row>
    <row r="91" spans="13:13" ht="15.6" x14ac:dyDescent="0.3">
      <c r="M91" s="2"/>
    </row>
    <row r="92" spans="13:13" ht="15.6" x14ac:dyDescent="0.3">
      <c r="M92" s="2"/>
    </row>
    <row r="93" spans="13:13" ht="15.6" x14ac:dyDescent="0.3">
      <c r="M93" s="2"/>
    </row>
    <row r="94" spans="13:13" ht="15.6" x14ac:dyDescent="0.3">
      <c r="M94" s="2"/>
    </row>
    <row r="95" spans="13:13" ht="15.6" x14ac:dyDescent="0.3">
      <c r="M95" s="2"/>
    </row>
    <row r="96" spans="13:13" ht="15.6" x14ac:dyDescent="0.3">
      <c r="M96" s="2"/>
    </row>
    <row r="97" spans="13:13" ht="15.6" x14ac:dyDescent="0.3">
      <c r="M97" s="23"/>
    </row>
    <row r="98" spans="13:13" ht="15.6" x14ac:dyDescent="0.3">
      <c r="M98" s="2"/>
    </row>
    <row r="99" spans="13:13" ht="15.6" x14ac:dyDescent="0.3">
      <c r="M99" s="24"/>
    </row>
    <row r="100" spans="13:13" ht="15.6" x14ac:dyDescent="0.3">
      <c r="M100" s="24"/>
    </row>
    <row r="101" spans="13:13" ht="15.6" x14ac:dyDescent="0.3">
      <c r="M101" s="20"/>
    </row>
    <row r="102" spans="13:13" ht="15.6" x14ac:dyDescent="0.3">
      <c r="M102" s="20"/>
    </row>
    <row r="103" spans="13:13" ht="15.6" x14ac:dyDescent="0.3">
      <c r="M103" s="20"/>
    </row>
    <row r="104" spans="13:13" ht="15.6" x14ac:dyDescent="0.3">
      <c r="M104" s="20"/>
    </row>
    <row r="105" spans="13:13" ht="15.6" x14ac:dyDescent="0.3">
      <c r="M105" s="20"/>
    </row>
    <row r="106" spans="13:13" ht="15.6" x14ac:dyDescent="0.3">
      <c r="M106" s="20"/>
    </row>
    <row r="107" spans="13:13" ht="15.6" x14ac:dyDescent="0.3">
      <c r="M107" s="20"/>
    </row>
    <row r="108" spans="13:13" ht="15.6" x14ac:dyDescent="0.3">
      <c r="M108" s="20"/>
    </row>
    <row r="109" spans="13:13" ht="15.6" x14ac:dyDescent="0.3">
      <c r="M109" s="20"/>
    </row>
    <row r="110" spans="13:13" ht="15.6" x14ac:dyDescent="0.3">
      <c r="M110" s="25"/>
    </row>
    <row r="111" spans="13:13" ht="15.6" x14ac:dyDescent="0.3">
      <c r="M111" s="2"/>
    </row>
    <row r="112" spans="13:13" ht="15.6" x14ac:dyDescent="0.3">
      <c r="M112" s="20"/>
    </row>
    <row r="113" spans="13:13" ht="15.6" x14ac:dyDescent="0.3">
      <c r="M113" s="2"/>
    </row>
    <row r="114" spans="13:13" ht="15.6" x14ac:dyDescent="0.3">
      <c r="M114" s="2"/>
    </row>
    <row r="115" spans="13:13" ht="15.6" x14ac:dyDescent="0.3">
      <c r="M115" s="23"/>
    </row>
    <row r="116" spans="13:13" ht="15.6" x14ac:dyDescent="0.3">
      <c r="M116" s="23"/>
    </row>
    <row r="117" spans="13:13" ht="15.6" x14ac:dyDescent="0.3">
      <c r="M117" s="23"/>
    </row>
    <row r="118" spans="13:13" ht="15.6" x14ac:dyDescent="0.3">
      <c r="M118" s="2"/>
    </row>
    <row r="119" spans="13:13" ht="15.6" x14ac:dyDescent="0.3">
      <c r="M119" s="26"/>
    </row>
    <row r="120" spans="13:13" ht="15.6" x14ac:dyDescent="0.3">
      <c r="M120" s="2"/>
    </row>
    <row r="121" spans="13:13" ht="15.6" x14ac:dyDescent="0.3">
      <c r="M121" s="2"/>
    </row>
    <row r="122" spans="13:13" ht="15.6" x14ac:dyDescent="0.3">
      <c r="M122" s="2"/>
    </row>
    <row r="123" spans="13:13" ht="15.6" x14ac:dyDescent="0.3">
      <c r="M123" s="2"/>
    </row>
    <row r="124" spans="13:13" ht="15.6" x14ac:dyDescent="0.3">
      <c r="M124" s="23"/>
    </row>
    <row r="125" spans="13:13" ht="15.6" x14ac:dyDescent="0.3">
      <c r="M125" s="23"/>
    </row>
    <row r="126" spans="13:13" ht="15.6" x14ac:dyDescent="0.3">
      <c r="M126" s="23"/>
    </row>
    <row r="127" spans="13:13" ht="15.6" x14ac:dyDescent="0.3">
      <c r="M127" s="23"/>
    </row>
    <row r="128" spans="13:13" ht="15.6" x14ac:dyDescent="0.3">
      <c r="M128" s="23"/>
    </row>
    <row r="129" spans="13:13" x14ac:dyDescent="0.3">
      <c r="M129" s="27"/>
    </row>
    <row r="130" spans="13:13" x14ac:dyDescent="0.3">
      <c r="M130" s="27"/>
    </row>
    <row r="131" spans="13:13" x14ac:dyDescent="0.3">
      <c r="M131" s="27"/>
    </row>
    <row r="132" spans="13:13" x14ac:dyDescent="0.3">
      <c r="M132" s="27"/>
    </row>
    <row r="133" spans="13:13" x14ac:dyDescent="0.3">
      <c r="M133" s="27"/>
    </row>
    <row r="134" spans="13:13" ht="15.6" x14ac:dyDescent="0.3">
      <c r="M134" s="2"/>
    </row>
    <row r="135" spans="13:13" x14ac:dyDescent="0.3">
      <c r="M135" s="27"/>
    </row>
  </sheetData>
  <phoneticPr fontId="9" type="noConversion"/>
  <dataValidations count="1">
    <dataValidation type="decimal" errorStyle="warning" allowBlank="1" showInputMessage="1" showErrorMessage="1" errorTitle="Error" error="You need to enter a value ranging from 0 to 100" promptTitle="Please enter a value" prompt="Enter a value that represents the percentage of migrant workers working in the facility" sqref="J1:J8 K1:K10 K12:K13 K15 K19:K31 K34:K37 K40:K53 K56:K57 K61:K66 K68:K69 K71:K80" xr:uid="{04A9D936-A456-4FAC-B098-7CD35A8693C8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2705-1CC8-4EEA-BF21-AEAB919008FF}">
  <dimension ref="A1:Y98"/>
  <sheetViews>
    <sheetView zoomScale="60" zoomScaleNormal="60" workbookViewId="0">
      <selection activeCell="L4" sqref="L4"/>
    </sheetView>
  </sheetViews>
  <sheetFormatPr defaultColWidth="56" defaultRowHeight="14.4" x14ac:dyDescent="0.3"/>
  <cols>
    <col min="2" max="2" width="49.21875" bestFit="1" customWidth="1"/>
    <col min="4" max="10" width="56" customWidth="1"/>
    <col min="12" max="12" width="56" customWidth="1"/>
    <col min="13" max="13" width="61.88671875" bestFit="1" customWidth="1"/>
    <col min="14" max="14" width="56" customWidth="1"/>
  </cols>
  <sheetData>
    <row r="1" spans="1:25" s="1" customFormat="1" ht="15.6" x14ac:dyDescent="0.3">
      <c r="A1" s="28" t="s">
        <v>291</v>
      </c>
      <c r="B1" s="28" t="s">
        <v>1174</v>
      </c>
      <c r="C1" s="29" t="s">
        <v>8</v>
      </c>
      <c r="D1" s="18" t="s">
        <v>9</v>
      </c>
      <c r="E1" s="19" t="s">
        <v>10</v>
      </c>
      <c r="F1" s="30" t="s">
        <v>11</v>
      </c>
      <c r="G1" s="30" t="s">
        <v>12</v>
      </c>
      <c r="H1" s="30" t="s">
        <v>13</v>
      </c>
      <c r="I1" s="31" t="s">
        <v>14</v>
      </c>
      <c r="J1" s="31" t="s">
        <v>15</v>
      </c>
      <c r="K1" s="31" t="s">
        <v>1118</v>
      </c>
      <c r="L1" s="30" t="s">
        <v>16</v>
      </c>
      <c r="M1" s="1" t="s">
        <v>1115</v>
      </c>
      <c r="N1" s="1" t="s">
        <v>17</v>
      </c>
      <c r="O1" s="1" t="s">
        <v>1126</v>
      </c>
      <c r="P1" s="1" t="s">
        <v>1127</v>
      </c>
      <c r="Q1" s="30" t="s">
        <v>18</v>
      </c>
      <c r="R1" s="30" t="s">
        <v>19</v>
      </c>
      <c r="S1" s="30" t="s">
        <v>20</v>
      </c>
      <c r="T1" s="30" t="s">
        <v>21</v>
      </c>
      <c r="U1" s="30" t="s">
        <v>22</v>
      </c>
      <c r="V1" s="30" t="s">
        <v>23</v>
      </c>
      <c r="W1" s="32" t="s">
        <v>24</v>
      </c>
      <c r="X1" s="30" t="s">
        <v>1051</v>
      </c>
      <c r="Y1" s="30" t="s">
        <v>1052</v>
      </c>
    </row>
    <row r="2" spans="1:25" s="2" customFormat="1" ht="21" x14ac:dyDescent="0.3">
      <c r="A2" s="36" t="s">
        <v>450</v>
      </c>
      <c r="B2" s="33" t="s">
        <v>1175</v>
      </c>
      <c r="C2" s="33" t="s">
        <v>450</v>
      </c>
      <c r="D2" s="33" t="s">
        <v>451</v>
      </c>
      <c r="E2" s="33" t="s">
        <v>452</v>
      </c>
      <c r="F2" s="33" t="s">
        <v>429</v>
      </c>
      <c r="G2" s="33" t="s">
        <v>328</v>
      </c>
      <c r="H2" s="33" t="s">
        <v>42</v>
      </c>
      <c r="I2" s="33">
        <v>0.52</v>
      </c>
      <c r="J2" s="33">
        <v>0.26</v>
      </c>
      <c r="K2" s="33" t="s">
        <v>1143</v>
      </c>
      <c r="L2" s="33" t="s">
        <v>40</v>
      </c>
      <c r="M2" s="33" t="s">
        <v>1114</v>
      </c>
      <c r="N2" s="33" t="s">
        <v>40</v>
      </c>
      <c r="O2" s="33" t="s">
        <v>1170</v>
      </c>
      <c r="P2" s="33" t="s">
        <v>1144</v>
      </c>
      <c r="Q2" s="33" t="s">
        <v>71</v>
      </c>
      <c r="R2" s="33" t="s">
        <v>453</v>
      </c>
      <c r="S2" s="33"/>
      <c r="T2" s="33"/>
      <c r="U2" s="33">
        <v>44836</v>
      </c>
      <c r="V2" s="33"/>
      <c r="W2" s="33"/>
      <c r="X2" s="33">
        <v>2018</v>
      </c>
      <c r="Y2" s="33">
        <f ca="1">IF(Tabella3[[#This Row],[Year of first collaboration]]="","NA",IF(Tabella3[[#This Row],[Year of first collaboration]]&lt;&gt;"NA",YEAR(TODAY())-Tabella3[[#This Row],[Year of first collaboration]],"NA"))</f>
        <v>5</v>
      </c>
    </row>
    <row r="3" spans="1:25" s="1" customFormat="1" ht="21" x14ac:dyDescent="0.3">
      <c r="A3" s="36" t="s">
        <v>373</v>
      </c>
      <c r="B3" s="33" t="s">
        <v>1175</v>
      </c>
      <c r="C3" s="33" t="s">
        <v>374</v>
      </c>
      <c r="D3" s="33" t="s">
        <v>375</v>
      </c>
      <c r="E3" s="33" t="s">
        <v>376</v>
      </c>
      <c r="F3" s="33" t="s">
        <v>327</v>
      </c>
      <c r="G3" s="33" t="s">
        <v>328</v>
      </c>
      <c r="H3" s="33" t="s">
        <v>68</v>
      </c>
      <c r="I3" s="33" t="s">
        <v>377</v>
      </c>
      <c r="J3" s="33" t="s">
        <v>60</v>
      </c>
      <c r="K3" s="33" t="s">
        <v>1156</v>
      </c>
      <c r="L3" s="33" t="s">
        <v>40</v>
      </c>
      <c r="M3" s="33" t="s">
        <v>1114</v>
      </c>
      <c r="N3" s="33" t="s">
        <v>28</v>
      </c>
      <c r="O3" s="33" t="s">
        <v>1159</v>
      </c>
      <c r="P3" s="33" t="s">
        <v>1158</v>
      </c>
      <c r="Q3" s="33" t="s">
        <v>38</v>
      </c>
      <c r="R3" s="33" t="s">
        <v>71</v>
      </c>
      <c r="S3" s="33" t="s">
        <v>51</v>
      </c>
      <c r="T3" s="33" t="s">
        <v>378</v>
      </c>
      <c r="U3" s="33">
        <v>44938</v>
      </c>
      <c r="V3" s="33">
        <v>44651</v>
      </c>
      <c r="W3" s="33">
        <v>45397</v>
      </c>
      <c r="X3" s="33">
        <v>2021</v>
      </c>
      <c r="Y3" s="33">
        <f ca="1">IF(Tabella3[[#This Row],[Year of first collaboration]]="","NA",IF(Tabella3[[#This Row],[Year of first collaboration]]&lt;&gt;"NA",YEAR(TODAY())-Tabella3[[#This Row],[Year of first collaboration]],"NA"))</f>
        <v>2</v>
      </c>
    </row>
    <row r="4" spans="1:25" s="1" customFormat="1" ht="21" x14ac:dyDescent="0.3">
      <c r="A4" s="36" t="s">
        <v>1054</v>
      </c>
      <c r="B4" s="33" t="s">
        <v>1175</v>
      </c>
      <c r="C4" s="33" t="s">
        <v>1055</v>
      </c>
      <c r="D4" s="33" t="s">
        <v>1056</v>
      </c>
      <c r="E4" s="33" t="s">
        <v>1057</v>
      </c>
      <c r="F4" s="33" t="s">
        <v>1058</v>
      </c>
      <c r="G4" s="33"/>
      <c r="H4" s="33" t="s">
        <v>68</v>
      </c>
      <c r="I4" s="33" t="s">
        <v>81</v>
      </c>
      <c r="J4" s="33" t="s">
        <v>92</v>
      </c>
      <c r="K4" s="33" t="s">
        <v>1070</v>
      </c>
      <c r="L4" s="33" t="s">
        <v>521</v>
      </c>
      <c r="M4" s="33" t="s">
        <v>1178</v>
      </c>
      <c r="N4" s="33" t="s">
        <v>28</v>
      </c>
      <c r="O4" s="33" t="s">
        <v>1169</v>
      </c>
      <c r="P4" s="33" t="s">
        <v>1168</v>
      </c>
      <c r="Q4" s="33" t="s">
        <v>51</v>
      </c>
      <c r="R4" s="33" t="s">
        <v>280</v>
      </c>
      <c r="S4" s="33" t="s">
        <v>1059</v>
      </c>
      <c r="T4" s="33" t="s">
        <v>1060</v>
      </c>
      <c r="U4" s="33">
        <v>45723</v>
      </c>
      <c r="V4" s="33">
        <v>45363</v>
      </c>
      <c r="W4" s="33">
        <v>45723</v>
      </c>
      <c r="X4" s="33">
        <v>2020</v>
      </c>
      <c r="Y4" s="33">
        <f ca="1">IF(Tabella3[[#This Row],[Year of first collaboration]]="","NA",IF(Tabella3[[#This Row],[Year of first collaboration]]&lt;&gt;"NA",YEAR(TODAY())-Tabella3[[#This Row],[Year of first collaboration]],"NA"))</f>
        <v>3</v>
      </c>
    </row>
    <row r="5" spans="1:25" s="1" customFormat="1" ht="21" x14ac:dyDescent="0.3">
      <c r="A5" s="36" t="s">
        <v>426</v>
      </c>
      <c r="B5" s="33"/>
      <c r="C5" s="33" t="s">
        <v>426</v>
      </c>
      <c r="D5" s="33" t="s">
        <v>427</v>
      </c>
      <c r="E5" s="33" t="s">
        <v>428</v>
      </c>
      <c r="F5" s="33" t="s">
        <v>429</v>
      </c>
      <c r="G5" s="33" t="s">
        <v>305</v>
      </c>
      <c r="H5" s="33">
        <v>10</v>
      </c>
      <c r="I5" s="33">
        <v>0.4</v>
      </c>
      <c r="J5" s="33">
        <v>0.1</v>
      </c>
      <c r="K5" s="33"/>
      <c r="L5" s="33" t="s">
        <v>37</v>
      </c>
      <c r="M5" s="33" t="s">
        <v>1114</v>
      </c>
      <c r="N5" s="33" t="s">
        <v>37</v>
      </c>
      <c r="O5" s="33"/>
      <c r="P5" s="33"/>
      <c r="Q5" s="33" t="s">
        <v>187</v>
      </c>
      <c r="R5" s="33"/>
      <c r="S5" s="33"/>
      <c r="T5" s="33"/>
      <c r="U5" s="33"/>
      <c r="V5" s="33"/>
      <c r="W5" s="33"/>
      <c r="X5" s="33"/>
      <c r="Y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" spans="1:25" s="1" customFormat="1" ht="21" x14ac:dyDescent="0.3">
      <c r="A6" s="36" t="s">
        <v>398</v>
      </c>
      <c r="B6" s="33"/>
      <c r="C6" s="33" t="s">
        <v>399</v>
      </c>
      <c r="D6" s="33" t="s">
        <v>400</v>
      </c>
      <c r="E6" s="33" t="s">
        <v>401</v>
      </c>
      <c r="F6" s="33" t="s">
        <v>402</v>
      </c>
      <c r="G6" s="33" t="s">
        <v>328</v>
      </c>
      <c r="H6" s="33" t="s">
        <v>35</v>
      </c>
      <c r="I6" s="33" t="s">
        <v>403</v>
      </c>
      <c r="J6" s="33" t="s">
        <v>287</v>
      </c>
      <c r="K6" s="33"/>
      <c r="L6" s="33" t="s">
        <v>37</v>
      </c>
      <c r="M6" s="33" t="s">
        <v>1114</v>
      </c>
      <c r="N6" s="33" t="s">
        <v>40</v>
      </c>
      <c r="O6" s="33"/>
      <c r="P6" s="33"/>
      <c r="Q6" s="33" t="s">
        <v>71</v>
      </c>
      <c r="R6" s="33" t="s">
        <v>52</v>
      </c>
      <c r="S6" s="33"/>
      <c r="T6" s="33"/>
      <c r="U6" s="33"/>
      <c r="V6" s="33"/>
      <c r="W6" s="33"/>
      <c r="X6" s="33"/>
      <c r="Y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" spans="1:25" s="1" customFormat="1" ht="21" x14ac:dyDescent="0.3">
      <c r="A7" s="36" t="s">
        <v>489</v>
      </c>
      <c r="B7" s="33"/>
      <c r="C7" s="33" t="s">
        <v>489</v>
      </c>
      <c r="D7" s="33" t="s">
        <v>490</v>
      </c>
      <c r="E7" s="33" t="s">
        <v>491</v>
      </c>
      <c r="F7" s="33" t="s">
        <v>492</v>
      </c>
      <c r="G7" s="33" t="s">
        <v>328</v>
      </c>
      <c r="H7" s="33" t="s">
        <v>35</v>
      </c>
      <c r="I7" s="33" t="s">
        <v>493</v>
      </c>
      <c r="J7" s="33" t="s">
        <v>306</v>
      </c>
      <c r="K7" s="33"/>
      <c r="L7" s="33" t="s">
        <v>28</v>
      </c>
      <c r="M7" s="33" t="s">
        <v>1114</v>
      </c>
      <c r="N7" s="33" t="s">
        <v>28</v>
      </c>
      <c r="O7" s="33"/>
      <c r="P7" s="33"/>
      <c r="Q7" s="33" t="s">
        <v>38</v>
      </c>
      <c r="R7" s="33" t="s">
        <v>52</v>
      </c>
      <c r="S7" s="33" t="s">
        <v>71</v>
      </c>
      <c r="T7" s="33" t="s">
        <v>494</v>
      </c>
      <c r="U7" s="33">
        <v>45124</v>
      </c>
      <c r="V7" s="33">
        <v>44682</v>
      </c>
      <c r="W7" s="33">
        <v>44499</v>
      </c>
      <c r="X7" s="33">
        <v>2021</v>
      </c>
      <c r="Y7" s="33">
        <f ca="1">IF(Tabella3[[#This Row],[Year of first collaboration]]="","NA",IF(Tabella3[[#This Row],[Year of first collaboration]]&lt;&gt;"NA",YEAR(TODAY())-Tabella3[[#This Row],[Year of first collaboration]],"NA"))</f>
        <v>2</v>
      </c>
    </row>
    <row r="8" spans="1:25" s="1" customFormat="1" ht="21" x14ac:dyDescent="0.3">
      <c r="A8" s="36" t="s">
        <v>435</v>
      </c>
      <c r="B8" s="33"/>
      <c r="C8" s="33" t="s">
        <v>435</v>
      </c>
      <c r="D8" s="33" t="s">
        <v>436</v>
      </c>
      <c r="E8" s="33" t="s">
        <v>437</v>
      </c>
      <c r="F8" s="33" t="s">
        <v>438</v>
      </c>
      <c r="G8" s="33" t="s">
        <v>328</v>
      </c>
      <c r="H8" s="33" t="s">
        <v>42</v>
      </c>
      <c r="I8" s="33">
        <v>0.7</v>
      </c>
      <c r="J8" s="33">
        <v>0</v>
      </c>
      <c r="K8" s="33"/>
      <c r="L8" s="33" t="s">
        <v>37</v>
      </c>
      <c r="M8" s="33" t="s">
        <v>1114</v>
      </c>
      <c r="N8" s="33" t="s">
        <v>40</v>
      </c>
      <c r="O8" s="33"/>
      <c r="P8" s="33"/>
      <c r="Q8" s="33" t="s">
        <v>71</v>
      </c>
      <c r="R8" s="33"/>
      <c r="S8" s="33"/>
      <c r="T8" s="33"/>
      <c r="U8" s="33">
        <v>44843</v>
      </c>
      <c r="V8" s="33"/>
      <c r="W8" s="33"/>
      <c r="X8" s="33"/>
      <c r="Y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" spans="1:25" s="1" customFormat="1" ht="21" x14ac:dyDescent="0.3">
      <c r="A9" s="36" t="s">
        <v>445</v>
      </c>
      <c r="B9" s="33"/>
      <c r="C9" s="33" t="s">
        <v>445</v>
      </c>
      <c r="D9" s="33" t="s">
        <v>446</v>
      </c>
      <c r="E9" s="33" t="s">
        <v>447</v>
      </c>
      <c r="F9" s="33" t="s">
        <v>448</v>
      </c>
      <c r="G9" s="33" t="s">
        <v>297</v>
      </c>
      <c r="H9" s="33">
        <v>53</v>
      </c>
      <c r="I9" s="33">
        <v>0.56999999999999995</v>
      </c>
      <c r="J9" s="33">
        <v>0</v>
      </c>
      <c r="K9" s="33"/>
      <c r="L9" s="33" t="s">
        <v>37</v>
      </c>
      <c r="M9" s="33" t="s">
        <v>1114</v>
      </c>
      <c r="N9" s="33" t="s">
        <v>37</v>
      </c>
      <c r="O9" s="33"/>
      <c r="P9" s="33"/>
      <c r="Q9" s="33" t="s">
        <v>71</v>
      </c>
      <c r="R9" s="33" t="s">
        <v>449</v>
      </c>
      <c r="S9" s="33" t="s">
        <v>449</v>
      </c>
      <c r="T9" s="33"/>
      <c r="U9" s="33">
        <v>44706</v>
      </c>
      <c r="V9" s="33"/>
      <c r="W9" s="33"/>
      <c r="X9" s="33">
        <v>2018</v>
      </c>
      <c r="Y9" s="33">
        <f ca="1">IF(Tabella3[[#This Row],[Year of first collaboration]]="","NA",IF(Tabella3[[#This Row],[Year of first collaboration]]&lt;&gt;"NA",YEAR(TODAY())-Tabella3[[#This Row],[Year of first collaboration]],"NA"))</f>
        <v>5</v>
      </c>
    </row>
    <row r="10" spans="1:25" s="1" customFormat="1" ht="21" x14ac:dyDescent="0.3">
      <c r="A10" s="36" t="s">
        <v>368</v>
      </c>
      <c r="B10" s="33"/>
      <c r="C10" s="33" t="s">
        <v>368</v>
      </c>
      <c r="D10" s="33" t="s">
        <v>369</v>
      </c>
      <c r="E10" s="33" t="s">
        <v>370</v>
      </c>
      <c r="F10" s="33" t="s">
        <v>371</v>
      </c>
      <c r="G10" s="33" t="s">
        <v>297</v>
      </c>
      <c r="H10" s="33" t="s">
        <v>48</v>
      </c>
      <c r="I10" s="33">
        <v>0.33</v>
      </c>
      <c r="J10" s="33">
        <v>4</v>
      </c>
      <c r="K10" s="33"/>
      <c r="L10" s="33" t="s">
        <v>186</v>
      </c>
      <c r="M10" s="33" t="s">
        <v>1114</v>
      </c>
      <c r="N10" s="33" t="s">
        <v>40</v>
      </c>
      <c r="O10" s="33"/>
      <c r="P10" s="33"/>
      <c r="Q10" s="33" t="s">
        <v>38</v>
      </c>
      <c r="R10" s="33" t="s">
        <v>51</v>
      </c>
      <c r="S10" s="33" t="s">
        <v>164</v>
      </c>
      <c r="T10" s="33" t="s">
        <v>372</v>
      </c>
      <c r="U10" s="33">
        <v>45533</v>
      </c>
      <c r="V10" s="33">
        <v>44775</v>
      </c>
      <c r="W10" s="33">
        <v>44561</v>
      </c>
      <c r="X10" s="33"/>
      <c r="Y1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1" spans="1:25" s="1" customFormat="1" ht="21" x14ac:dyDescent="0.3">
      <c r="A11" s="36" t="s">
        <v>383</v>
      </c>
      <c r="B11" s="33"/>
      <c r="C11" s="33" t="s">
        <v>383</v>
      </c>
      <c r="D11" s="33" t="s">
        <v>384</v>
      </c>
      <c r="E11" s="33" t="s">
        <v>385</v>
      </c>
      <c r="F11" s="33" t="s">
        <v>386</v>
      </c>
      <c r="G11" s="33" t="s">
        <v>328</v>
      </c>
      <c r="H11" s="33" t="s">
        <v>58</v>
      </c>
      <c r="I11" s="33">
        <v>0.4</v>
      </c>
      <c r="J11" s="33">
        <v>0.04</v>
      </c>
      <c r="K11" s="33"/>
      <c r="L11" s="33" t="s">
        <v>186</v>
      </c>
      <c r="M11" s="33" t="s">
        <v>1114</v>
      </c>
      <c r="N11" s="33" t="s">
        <v>40</v>
      </c>
      <c r="O11" s="33"/>
      <c r="P11" s="33"/>
      <c r="Q11" s="33" t="s">
        <v>51</v>
      </c>
      <c r="R11" s="33" t="s">
        <v>52</v>
      </c>
      <c r="S11" s="33" t="s">
        <v>71</v>
      </c>
      <c r="T11" s="33"/>
      <c r="U11" s="33">
        <v>45230</v>
      </c>
      <c r="V11" s="33">
        <v>44543</v>
      </c>
      <c r="W11" s="33">
        <v>44846</v>
      </c>
      <c r="X11" s="33"/>
      <c r="Y1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2" spans="1:25" s="1" customFormat="1" ht="21" x14ac:dyDescent="0.3">
      <c r="A12" s="36" t="s">
        <v>692</v>
      </c>
      <c r="B12" s="33"/>
      <c r="C12" s="33" t="s">
        <v>692</v>
      </c>
      <c r="D12" s="33" t="s">
        <v>693</v>
      </c>
      <c r="E12" s="33" t="s">
        <v>694</v>
      </c>
      <c r="F12" s="33" t="s">
        <v>695</v>
      </c>
      <c r="G12" s="33" t="s">
        <v>305</v>
      </c>
      <c r="H12" s="33" t="s">
        <v>35</v>
      </c>
      <c r="I12" s="33">
        <v>0.6</v>
      </c>
      <c r="J12" s="33">
        <v>0.08</v>
      </c>
      <c r="K12" s="33"/>
      <c r="L12" s="33" t="s">
        <v>40</v>
      </c>
      <c r="M12" s="33" t="s">
        <v>1114</v>
      </c>
      <c r="N12" s="33" t="s">
        <v>40</v>
      </c>
      <c r="O12" s="33"/>
      <c r="P12" s="33"/>
      <c r="Q12" s="33" t="s">
        <v>52</v>
      </c>
      <c r="R12" s="33"/>
      <c r="S12" s="33"/>
      <c r="T12" s="33"/>
      <c r="U12" s="33">
        <v>44617</v>
      </c>
      <c r="V12" s="33"/>
      <c r="W12" s="33"/>
      <c r="X12" s="33"/>
      <c r="Y1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3" spans="1:25" s="1" customFormat="1" ht="21" x14ac:dyDescent="0.3">
      <c r="A13" s="36" t="s">
        <v>692</v>
      </c>
      <c r="B13" s="33"/>
      <c r="C13" s="33" t="s">
        <v>692</v>
      </c>
      <c r="D13" s="33" t="s">
        <v>693</v>
      </c>
      <c r="E13" s="33" t="s">
        <v>694</v>
      </c>
      <c r="F13" s="33" t="s">
        <v>695</v>
      </c>
      <c r="G13" s="33" t="s">
        <v>305</v>
      </c>
      <c r="H13" s="33">
        <v>18264</v>
      </c>
      <c r="I13" s="33">
        <v>0.6</v>
      </c>
      <c r="J13" s="33">
        <v>0.08</v>
      </c>
      <c r="K13" s="33"/>
      <c r="L13" s="33" t="s">
        <v>40</v>
      </c>
      <c r="M13" s="33" t="s">
        <v>1114</v>
      </c>
      <c r="N13" s="33" t="s">
        <v>40</v>
      </c>
      <c r="O13" s="33"/>
      <c r="P13" s="33"/>
      <c r="Q13" s="33" t="s">
        <v>52</v>
      </c>
      <c r="R13" s="33"/>
      <c r="S13" s="33"/>
      <c r="T13" s="33"/>
      <c r="U13" s="33">
        <v>44617</v>
      </c>
      <c r="V13" s="33"/>
      <c r="W13" s="33"/>
      <c r="X13" s="33"/>
      <c r="Y1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4" spans="1:25" s="1" customFormat="1" ht="21" x14ac:dyDescent="0.3">
      <c r="A14" s="36" t="s">
        <v>539</v>
      </c>
      <c r="B14" s="33"/>
      <c r="C14" s="33" t="s">
        <v>540</v>
      </c>
      <c r="D14" s="33" t="s">
        <v>541</v>
      </c>
      <c r="E14" s="33" t="s">
        <v>542</v>
      </c>
      <c r="F14" s="33" t="s">
        <v>185</v>
      </c>
      <c r="G14" s="33" t="s">
        <v>305</v>
      </c>
      <c r="H14" s="33" t="s">
        <v>35</v>
      </c>
      <c r="I14" s="33">
        <v>0.75</v>
      </c>
      <c r="J14" s="33">
        <v>0</v>
      </c>
      <c r="K14" s="33"/>
      <c r="L14" s="33" t="s">
        <v>37</v>
      </c>
      <c r="M14" s="33" t="s">
        <v>1114</v>
      </c>
      <c r="N14" s="33" t="s">
        <v>37</v>
      </c>
      <c r="O14" s="33"/>
      <c r="P14" s="33"/>
      <c r="Q14" s="33" t="s">
        <v>38</v>
      </c>
      <c r="R14" s="33" t="s">
        <v>543</v>
      </c>
      <c r="S14" s="33"/>
      <c r="T14" s="33"/>
      <c r="U14" s="33">
        <v>44944</v>
      </c>
      <c r="V14" s="33">
        <v>44706</v>
      </c>
      <c r="W14" s="33"/>
      <c r="X14" s="33">
        <v>2020</v>
      </c>
      <c r="Y14" s="33">
        <f ca="1">IF(Tabella3[[#This Row],[Year of first collaboration]]="","NA",IF(Tabella3[[#This Row],[Year of first collaboration]]&lt;&gt;"NA",YEAR(TODAY())-Tabella3[[#This Row],[Year of first collaboration]],"NA"))</f>
        <v>3</v>
      </c>
    </row>
    <row r="15" spans="1:25" s="1" customFormat="1" ht="21" x14ac:dyDescent="0.3">
      <c r="A15" s="36" t="s">
        <v>471</v>
      </c>
      <c r="B15" s="33"/>
      <c r="C15" s="33" t="s">
        <v>472</v>
      </c>
      <c r="D15" s="33" t="s">
        <v>473</v>
      </c>
      <c r="E15" s="33" t="s">
        <v>474</v>
      </c>
      <c r="F15" s="33" t="s">
        <v>475</v>
      </c>
      <c r="G15" s="33" t="s">
        <v>328</v>
      </c>
      <c r="H15" s="33" t="s">
        <v>48</v>
      </c>
      <c r="I15" s="33">
        <v>15</v>
      </c>
      <c r="J15" s="33">
        <v>3</v>
      </c>
      <c r="K15" s="33"/>
      <c r="L15" s="33" t="s">
        <v>186</v>
      </c>
      <c r="M15" s="33" t="s">
        <v>1114</v>
      </c>
      <c r="N15" s="33" t="s">
        <v>40</v>
      </c>
      <c r="O15" s="33"/>
      <c r="P15" s="33"/>
      <c r="Q15" s="33" t="s">
        <v>38</v>
      </c>
      <c r="R15" s="33"/>
      <c r="S15" s="33"/>
      <c r="T15" s="33"/>
      <c r="U15" s="33">
        <v>44248</v>
      </c>
      <c r="V15" s="33"/>
      <c r="W15" s="33"/>
      <c r="X15" s="33"/>
      <c r="Y1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6" spans="1:25" s="1" customFormat="1" ht="21" x14ac:dyDescent="0.3">
      <c r="A16" s="36" t="s">
        <v>430</v>
      </c>
      <c r="B16" s="33"/>
      <c r="C16" s="33" t="s">
        <v>431</v>
      </c>
      <c r="D16" s="33" t="s">
        <v>432</v>
      </c>
      <c r="E16" s="33" t="s">
        <v>433</v>
      </c>
      <c r="F16" s="33" t="s">
        <v>434</v>
      </c>
      <c r="G16" s="33" t="s">
        <v>297</v>
      </c>
      <c r="H16" s="33" t="s">
        <v>48</v>
      </c>
      <c r="I16" s="33">
        <v>0.44</v>
      </c>
      <c r="J16" s="33">
        <v>0</v>
      </c>
      <c r="K16" s="33"/>
      <c r="L16" s="33" t="s">
        <v>186</v>
      </c>
      <c r="M16" s="33" t="s">
        <v>1114</v>
      </c>
      <c r="N16" s="33" t="s">
        <v>40</v>
      </c>
      <c r="O16" s="33"/>
      <c r="P16" s="33"/>
      <c r="Q16" s="33" t="s">
        <v>71</v>
      </c>
      <c r="R16" s="33"/>
      <c r="S16" s="33"/>
      <c r="T16" s="33"/>
      <c r="U16" s="33">
        <v>44684</v>
      </c>
      <c r="V16" s="33"/>
      <c r="W16" s="33"/>
      <c r="X16" s="33"/>
      <c r="Y1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7" spans="1:25" s="1" customFormat="1" ht="21" x14ac:dyDescent="0.3">
      <c r="A17" s="36" t="s">
        <v>671</v>
      </c>
      <c r="B17" s="33"/>
      <c r="C17" s="33" t="s">
        <v>672</v>
      </c>
      <c r="D17" s="33" t="s">
        <v>673</v>
      </c>
      <c r="E17" s="33" t="s">
        <v>674</v>
      </c>
      <c r="F17" s="33" t="s">
        <v>675</v>
      </c>
      <c r="G17" s="33" t="s">
        <v>328</v>
      </c>
      <c r="H17" s="33" t="s">
        <v>48</v>
      </c>
      <c r="I17" s="33" t="s">
        <v>676</v>
      </c>
      <c r="J17" s="33" t="s">
        <v>677</v>
      </c>
      <c r="K17" s="33"/>
      <c r="L17" s="33" t="s">
        <v>40</v>
      </c>
      <c r="M17" s="33" t="s">
        <v>1114</v>
      </c>
      <c r="N17" s="33" t="s">
        <v>28</v>
      </c>
      <c r="O17" s="33"/>
      <c r="P17" s="33"/>
      <c r="Q17" s="33" t="s">
        <v>71</v>
      </c>
      <c r="R17" s="33" t="s">
        <v>52</v>
      </c>
      <c r="S17" s="33"/>
      <c r="T17" s="33" t="s">
        <v>678</v>
      </c>
      <c r="U17" s="33">
        <v>44804</v>
      </c>
      <c r="V17" s="33">
        <v>44773</v>
      </c>
      <c r="W17" s="33"/>
      <c r="X17" s="33"/>
      <c r="Y1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8" spans="1:25" s="1" customFormat="1" ht="21" x14ac:dyDescent="0.3">
      <c r="A18" s="36" t="s">
        <v>767</v>
      </c>
      <c r="B18" s="33"/>
      <c r="C18" s="33" t="s">
        <v>767</v>
      </c>
      <c r="D18" s="33" t="s">
        <v>768</v>
      </c>
      <c r="E18" s="33" t="s">
        <v>769</v>
      </c>
      <c r="F18" s="33" t="s">
        <v>770</v>
      </c>
      <c r="G18" s="33" t="s">
        <v>328</v>
      </c>
      <c r="H18" s="33" t="s">
        <v>42</v>
      </c>
      <c r="I18" s="33" t="s">
        <v>771</v>
      </c>
      <c r="J18" s="33" t="s">
        <v>772</v>
      </c>
      <c r="K18" s="33"/>
      <c r="L18" s="33" t="s">
        <v>28</v>
      </c>
      <c r="M18" s="33" t="s">
        <v>1114</v>
      </c>
      <c r="N18" s="33" t="s">
        <v>40</v>
      </c>
      <c r="O18" s="33"/>
      <c r="P18" s="33"/>
      <c r="Q18" s="33" t="s">
        <v>38</v>
      </c>
      <c r="R18" s="33" t="s">
        <v>61</v>
      </c>
      <c r="S18" s="33"/>
      <c r="T18" s="33" t="s">
        <v>773</v>
      </c>
      <c r="U18" s="33">
        <v>44651</v>
      </c>
      <c r="V18" s="33">
        <v>44621</v>
      </c>
      <c r="W18" s="33"/>
      <c r="X18" s="33"/>
      <c r="Y1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19" spans="1:25" s="1" customFormat="1" ht="21" x14ac:dyDescent="0.3">
      <c r="A19" s="36" t="s">
        <v>653</v>
      </c>
      <c r="B19" s="33"/>
      <c r="C19" s="33" t="s">
        <v>654</v>
      </c>
      <c r="D19" s="33" t="s">
        <v>655</v>
      </c>
      <c r="E19" s="33" t="s">
        <v>656</v>
      </c>
      <c r="F19" s="33" t="s">
        <v>657</v>
      </c>
      <c r="G19" s="33" t="s">
        <v>328</v>
      </c>
      <c r="H19" s="33" t="s">
        <v>35</v>
      </c>
      <c r="I19" s="33" t="s">
        <v>658</v>
      </c>
      <c r="J19" s="33" t="s">
        <v>92</v>
      </c>
      <c r="K19" s="33"/>
      <c r="L19" s="33" t="s">
        <v>40</v>
      </c>
      <c r="M19" s="33" t="s">
        <v>1114</v>
      </c>
      <c r="N19" s="33" t="s">
        <v>40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0" spans="1:25" s="1" customFormat="1" ht="21" x14ac:dyDescent="0.3">
      <c r="A20" s="36" t="s">
        <v>696</v>
      </c>
      <c r="B20" s="33"/>
      <c r="C20" s="33" t="s">
        <v>697</v>
      </c>
      <c r="D20" s="33" t="s">
        <v>698</v>
      </c>
      <c r="E20" s="33" t="s">
        <v>699</v>
      </c>
      <c r="F20" s="33" t="s">
        <v>700</v>
      </c>
      <c r="G20" s="33" t="s">
        <v>305</v>
      </c>
      <c r="H20" s="33" t="s">
        <v>58</v>
      </c>
      <c r="I20" s="33" t="s">
        <v>701</v>
      </c>
      <c r="J20" s="33" t="s">
        <v>60</v>
      </c>
      <c r="K20" s="33"/>
      <c r="L20" s="33" t="s">
        <v>28</v>
      </c>
      <c r="M20" s="33" t="s">
        <v>1114</v>
      </c>
      <c r="N20" s="33" t="s">
        <v>339</v>
      </c>
      <c r="O20" s="33"/>
      <c r="P20" s="33"/>
      <c r="Q20" s="33" t="s">
        <v>38</v>
      </c>
      <c r="R20" s="33" t="s">
        <v>62</v>
      </c>
      <c r="S20" s="33" t="s">
        <v>30</v>
      </c>
      <c r="T20" s="33" t="s">
        <v>702</v>
      </c>
      <c r="U20" s="33">
        <v>44908</v>
      </c>
      <c r="V20" s="33">
        <v>44591</v>
      </c>
      <c r="W20" s="33">
        <v>44770</v>
      </c>
      <c r="X20" s="33"/>
      <c r="Y2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1" spans="1:25" s="1" customFormat="1" ht="21" x14ac:dyDescent="0.3">
      <c r="A21" s="36" t="s">
        <v>684</v>
      </c>
      <c r="B21" s="33"/>
      <c r="C21" s="33" t="s">
        <v>684</v>
      </c>
      <c r="D21" s="33" t="s">
        <v>685</v>
      </c>
      <c r="E21" s="33" t="s">
        <v>686</v>
      </c>
      <c r="F21" s="33" t="s">
        <v>687</v>
      </c>
      <c r="G21" s="33" t="s">
        <v>328</v>
      </c>
      <c r="H21" s="33" t="s">
        <v>35</v>
      </c>
      <c r="I21" s="33" t="s">
        <v>82</v>
      </c>
      <c r="J21" s="33" t="s">
        <v>92</v>
      </c>
      <c r="K21" s="33"/>
      <c r="L21" s="33" t="s">
        <v>40</v>
      </c>
      <c r="M21" s="33" t="s">
        <v>1114</v>
      </c>
      <c r="N21" s="33" t="s">
        <v>28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2" spans="1:25" s="1" customFormat="1" ht="21" x14ac:dyDescent="0.3">
      <c r="A22" s="36" t="s">
        <v>584</v>
      </c>
      <c r="B22" s="33"/>
      <c r="C22" s="33" t="s">
        <v>585</v>
      </c>
      <c r="D22" s="33" t="s">
        <v>586</v>
      </c>
      <c r="E22" s="33" t="s">
        <v>587</v>
      </c>
      <c r="F22" s="33" t="s">
        <v>588</v>
      </c>
      <c r="G22" s="33" t="s">
        <v>328</v>
      </c>
      <c r="H22" s="33" t="s">
        <v>42</v>
      </c>
      <c r="I22" s="33" t="s">
        <v>589</v>
      </c>
      <c r="J22" s="33" t="s">
        <v>60</v>
      </c>
      <c r="K22" s="33"/>
      <c r="L22" s="33" t="s">
        <v>28</v>
      </c>
      <c r="M22" s="33" t="s">
        <v>1114</v>
      </c>
      <c r="N22" s="33" t="s">
        <v>40</v>
      </c>
      <c r="O22" s="33"/>
      <c r="P22" s="33"/>
      <c r="Q22" s="33" t="s">
        <v>38</v>
      </c>
      <c r="R22" s="33" t="s">
        <v>51</v>
      </c>
      <c r="S22" s="33" t="s">
        <v>280</v>
      </c>
      <c r="T22" s="33"/>
      <c r="U22" s="33">
        <v>45110</v>
      </c>
      <c r="V22" s="33">
        <v>45110</v>
      </c>
      <c r="W22" s="33">
        <v>45061</v>
      </c>
      <c r="X22" s="33"/>
      <c r="Y2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3" spans="1:25" s="1" customFormat="1" ht="21" x14ac:dyDescent="0.3">
      <c r="A23" s="36" t="s">
        <v>292</v>
      </c>
      <c r="B23" s="33"/>
      <c r="C23" s="33" t="s">
        <v>293</v>
      </c>
      <c r="D23" s="33" t="s">
        <v>294</v>
      </c>
      <c r="E23" s="33" t="s">
        <v>295</v>
      </c>
      <c r="F23" s="33" t="s">
        <v>296</v>
      </c>
      <c r="G23" s="33" t="s">
        <v>297</v>
      </c>
      <c r="H23" s="33" t="s">
        <v>58</v>
      </c>
      <c r="I23" s="33" t="s">
        <v>298</v>
      </c>
      <c r="J23" s="33" t="s">
        <v>70</v>
      </c>
      <c r="K23" s="33"/>
      <c r="L23" s="33" t="s">
        <v>28</v>
      </c>
      <c r="M23" s="33" t="s">
        <v>1114</v>
      </c>
      <c r="N23" s="33" t="s">
        <v>40</v>
      </c>
      <c r="O23" s="33"/>
      <c r="P23" s="33"/>
      <c r="Q23" s="33" t="s">
        <v>38</v>
      </c>
      <c r="R23" s="33" t="s">
        <v>51</v>
      </c>
      <c r="S23" s="33" t="s">
        <v>71</v>
      </c>
      <c r="T23" s="33" t="s">
        <v>299</v>
      </c>
      <c r="U23" s="33">
        <v>45520</v>
      </c>
      <c r="V23" s="33">
        <v>45520</v>
      </c>
      <c r="W23" s="33">
        <v>44801</v>
      </c>
      <c r="X23" s="33"/>
      <c r="Y2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4" spans="1:25" s="1" customFormat="1" ht="21" x14ac:dyDescent="0.3">
      <c r="A24" s="36" t="s">
        <v>330</v>
      </c>
      <c r="B24" s="33"/>
      <c r="C24" s="33" t="s">
        <v>331</v>
      </c>
      <c r="D24" s="33" t="s">
        <v>332</v>
      </c>
      <c r="E24" s="33" t="s">
        <v>333</v>
      </c>
      <c r="F24" s="33" t="s">
        <v>334</v>
      </c>
      <c r="G24" s="33" t="s">
        <v>297</v>
      </c>
      <c r="H24" s="33" t="s">
        <v>42</v>
      </c>
      <c r="I24" s="33">
        <v>0.85</v>
      </c>
      <c r="J24" s="33">
        <v>0.06</v>
      </c>
      <c r="K24" s="33"/>
      <c r="L24" s="33" t="s">
        <v>186</v>
      </c>
      <c r="M24" s="33" t="s">
        <v>1114</v>
      </c>
      <c r="N24" s="33" t="s">
        <v>40</v>
      </c>
      <c r="O24" s="33"/>
      <c r="P24" s="33"/>
      <c r="Q24" s="33" t="s">
        <v>71</v>
      </c>
      <c r="R24" s="33"/>
      <c r="S24" s="33"/>
      <c r="T24" s="33"/>
      <c r="U24" s="33">
        <v>44694</v>
      </c>
      <c r="V24" s="33"/>
      <c r="W24" s="33"/>
      <c r="X24" s="33"/>
      <c r="Y2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5" spans="1:25" s="1" customFormat="1" ht="21" x14ac:dyDescent="0.3">
      <c r="A25" s="36" t="s">
        <v>531</v>
      </c>
      <c r="B25" s="33"/>
      <c r="C25" s="33" t="s">
        <v>532</v>
      </c>
      <c r="D25" s="33" t="s">
        <v>533</v>
      </c>
      <c r="E25" s="33" t="s">
        <v>534</v>
      </c>
      <c r="F25" s="33" t="s">
        <v>535</v>
      </c>
      <c r="G25" s="33" t="s">
        <v>328</v>
      </c>
      <c r="H25" s="33" t="s">
        <v>35</v>
      </c>
      <c r="I25" s="33">
        <v>0.74</v>
      </c>
      <c r="J25" s="33">
        <v>0.48</v>
      </c>
      <c r="K25" s="33"/>
      <c r="L25" s="33" t="s">
        <v>40</v>
      </c>
      <c r="M25" s="33" t="s">
        <v>1114</v>
      </c>
      <c r="N25" s="33" t="s">
        <v>40</v>
      </c>
      <c r="O25" s="33"/>
      <c r="P25" s="33" t="s">
        <v>1157</v>
      </c>
      <c r="Q25" s="33" t="s">
        <v>71</v>
      </c>
      <c r="R25" s="33"/>
      <c r="S25" s="33"/>
      <c r="T25" s="33"/>
      <c r="U25" s="33">
        <v>44561</v>
      </c>
      <c r="V25" s="33"/>
      <c r="W25" s="33"/>
      <c r="X25" s="33"/>
      <c r="Y2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6" spans="1:25" s="1" customFormat="1" ht="21" x14ac:dyDescent="0.3">
      <c r="A26" s="36" t="s">
        <v>417</v>
      </c>
      <c r="B26" s="33"/>
      <c r="C26" s="33" t="s">
        <v>417</v>
      </c>
      <c r="D26" s="33" t="s">
        <v>418</v>
      </c>
      <c r="E26" s="33" t="s">
        <v>419</v>
      </c>
      <c r="F26" s="33" t="s">
        <v>420</v>
      </c>
      <c r="G26" s="33" t="s">
        <v>297</v>
      </c>
      <c r="H26" s="33" t="s">
        <v>35</v>
      </c>
      <c r="I26" s="33">
        <v>0.9</v>
      </c>
      <c r="J26" s="33">
        <v>0</v>
      </c>
      <c r="K26" s="33"/>
      <c r="L26" s="33" t="s">
        <v>40</v>
      </c>
      <c r="M26" s="33" t="s">
        <v>1114</v>
      </c>
      <c r="N26" s="33" t="s">
        <v>40</v>
      </c>
      <c r="O26" s="33"/>
      <c r="P26" s="33"/>
      <c r="Q26" s="33" t="s">
        <v>38</v>
      </c>
      <c r="R26" s="33" t="s">
        <v>62</v>
      </c>
      <c r="S26" s="33"/>
      <c r="T26" s="33"/>
      <c r="U26" s="33">
        <v>45329</v>
      </c>
      <c r="V26" s="33">
        <v>46033</v>
      </c>
      <c r="W26" s="33"/>
      <c r="X26" s="33"/>
      <c r="Y2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7" spans="1:25" s="1" customFormat="1" ht="21" x14ac:dyDescent="0.3">
      <c r="A27" s="36" t="s">
        <v>774</v>
      </c>
      <c r="B27" s="33"/>
      <c r="C27" s="33" t="s">
        <v>775</v>
      </c>
      <c r="D27" s="33" t="s">
        <v>776</v>
      </c>
      <c r="E27" s="33" t="s">
        <v>777</v>
      </c>
      <c r="F27" s="33" t="s">
        <v>778</v>
      </c>
      <c r="G27" s="33" t="s">
        <v>328</v>
      </c>
      <c r="H27" s="33" t="s">
        <v>68</v>
      </c>
      <c r="I27" s="33" t="s">
        <v>197</v>
      </c>
      <c r="J27" s="33" t="s">
        <v>70</v>
      </c>
      <c r="K27" s="33"/>
      <c r="L27" s="33" t="s">
        <v>40</v>
      </c>
      <c r="M27" s="33" t="s">
        <v>1114</v>
      </c>
      <c r="N27" s="33" t="s">
        <v>186</v>
      </c>
      <c r="O27" s="33"/>
      <c r="P27" s="33"/>
      <c r="Q27" s="33" t="s">
        <v>38</v>
      </c>
      <c r="R27" s="33" t="s">
        <v>61</v>
      </c>
      <c r="S27" s="33" t="s">
        <v>29</v>
      </c>
      <c r="T27" s="33" t="s">
        <v>779</v>
      </c>
      <c r="U27" s="33">
        <v>44676</v>
      </c>
      <c r="V27" s="33">
        <v>44587</v>
      </c>
      <c r="W27" s="33">
        <v>44587</v>
      </c>
      <c r="X27" s="33"/>
      <c r="Y2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8" spans="1:25" s="1" customFormat="1" ht="21" x14ac:dyDescent="0.3">
      <c r="A28" s="36" t="s">
        <v>571</v>
      </c>
      <c r="B28" s="33"/>
      <c r="C28" s="33" t="s">
        <v>572</v>
      </c>
      <c r="D28" s="33" t="s">
        <v>573</v>
      </c>
      <c r="E28" s="33" t="s">
        <v>574</v>
      </c>
      <c r="F28" s="33" t="s">
        <v>76</v>
      </c>
      <c r="G28" s="33" t="s">
        <v>297</v>
      </c>
      <c r="H28" s="33" t="s">
        <v>35</v>
      </c>
      <c r="I28" s="33" t="s">
        <v>575</v>
      </c>
      <c r="J28" s="33" t="s">
        <v>60</v>
      </c>
      <c r="K28" s="33"/>
      <c r="L28" s="33" t="s">
        <v>186</v>
      </c>
      <c r="M28" s="33" t="s">
        <v>1114</v>
      </c>
      <c r="N28" s="33" t="s">
        <v>40</v>
      </c>
      <c r="O28" s="33"/>
      <c r="P28" s="33"/>
      <c r="Q28" s="33" t="s">
        <v>52</v>
      </c>
      <c r="R28" s="33" t="s">
        <v>61</v>
      </c>
      <c r="S28" s="33"/>
      <c r="T28" s="33" t="s">
        <v>576</v>
      </c>
      <c r="U28" s="33">
        <v>44412</v>
      </c>
      <c r="V28" s="33">
        <v>44412</v>
      </c>
      <c r="W28" s="33"/>
      <c r="X28" s="33"/>
      <c r="Y2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29" spans="1:25" s="1" customFormat="1" ht="21" x14ac:dyDescent="0.3">
      <c r="A29" s="36" t="s">
        <v>747</v>
      </c>
      <c r="B29" s="33"/>
      <c r="C29" s="33" t="s">
        <v>747</v>
      </c>
      <c r="D29" s="33" t="s">
        <v>748</v>
      </c>
      <c r="E29" s="33" t="s">
        <v>749</v>
      </c>
      <c r="F29" s="33" t="s">
        <v>396</v>
      </c>
      <c r="G29" s="33" t="s">
        <v>297</v>
      </c>
      <c r="H29" s="33" t="s">
        <v>35</v>
      </c>
      <c r="I29" s="33" t="s">
        <v>750</v>
      </c>
      <c r="J29" s="33" t="s">
        <v>92</v>
      </c>
      <c r="K29" s="33"/>
      <c r="L29" s="33" t="s">
        <v>40</v>
      </c>
      <c r="M29" s="33" t="s">
        <v>1114</v>
      </c>
      <c r="N29" s="33" t="s">
        <v>40</v>
      </c>
      <c r="O29" s="33"/>
      <c r="P29" s="33"/>
      <c r="Q29" s="33" t="s">
        <v>83</v>
      </c>
      <c r="R29" s="33"/>
      <c r="S29" s="33"/>
      <c r="T29" s="33"/>
      <c r="U29" s="33"/>
      <c r="V29" s="33"/>
      <c r="W29" s="33"/>
      <c r="X29" s="33"/>
      <c r="Y2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0" spans="1:25" s="1" customFormat="1" ht="21" x14ac:dyDescent="0.3">
      <c r="A30" s="36" t="s">
        <v>331</v>
      </c>
      <c r="B30" s="33"/>
      <c r="C30" s="33" t="s">
        <v>495</v>
      </c>
      <c r="D30" s="33" t="s">
        <v>496</v>
      </c>
      <c r="E30" s="33" t="s">
        <v>497</v>
      </c>
      <c r="F30" s="33" t="s">
        <v>497</v>
      </c>
      <c r="G30" s="33" t="s">
        <v>328</v>
      </c>
      <c r="H30" s="33" t="s">
        <v>35</v>
      </c>
      <c r="I30" s="33" t="s">
        <v>287</v>
      </c>
      <c r="J30" s="33" t="s">
        <v>60</v>
      </c>
      <c r="K30" s="33"/>
      <c r="L30" s="33"/>
      <c r="M30" s="33" t="s">
        <v>1114</v>
      </c>
      <c r="N30" s="33" t="s">
        <v>444</v>
      </c>
      <c r="O30" s="33"/>
      <c r="P30" s="33"/>
      <c r="Q30" s="33" t="s">
        <v>444</v>
      </c>
      <c r="R30" s="33" t="s">
        <v>444</v>
      </c>
      <c r="S30" s="33" t="s">
        <v>444</v>
      </c>
      <c r="T30" s="33" t="s">
        <v>444</v>
      </c>
      <c r="U30" s="33"/>
      <c r="V30" s="33"/>
      <c r="W30" s="33"/>
      <c r="X30" s="33"/>
      <c r="Y3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1" spans="1:25" s="1" customFormat="1" ht="21" x14ac:dyDescent="0.3">
      <c r="A31" s="36" t="s">
        <v>300</v>
      </c>
      <c r="B31" s="33"/>
      <c r="C31" s="33" t="s">
        <v>301</v>
      </c>
      <c r="D31" s="33" t="s">
        <v>302</v>
      </c>
      <c r="E31" s="33" t="s">
        <v>303</v>
      </c>
      <c r="F31" s="33" t="s">
        <v>304</v>
      </c>
      <c r="G31" s="33" t="s">
        <v>305</v>
      </c>
      <c r="H31" s="33" t="s">
        <v>58</v>
      </c>
      <c r="I31" s="33" t="s">
        <v>306</v>
      </c>
      <c r="J31" s="33">
        <v>0.25</v>
      </c>
      <c r="K31" s="33"/>
      <c r="L31" s="33" t="s">
        <v>186</v>
      </c>
      <c r="M31" s="33" t="s">
        <v>1114</v>
      </c>
      <c r="N31" s="33" t="s">
        <v>40</v>
      </c>
      <c r="O31" s="33"/>
      <c r="P31" s="33"/>
      <c r="Q31" s="33" t="s">
        <v>38</v>
      </c>
      <c r="R31" s="33" t="s">
        <v>51</v>
      </c>
      <c r="S31" s="33" t="s">
        <v>62</v>
      </c>
      <c r="T31" s="33" t="s">
        <v>307</v>
      </c>
      <c r="U31" s="33">
        <v>45442</v>
      </c>
      <c r="V31" s="33">
        <v>45115</v>
      </c>
      <c r="W31" s="33">
        <v>46126</v>
      </c>
      <c r="X31" s="33"/>
      <c r="Y3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2" spans="1:25" s="1" customFormat="1" ht="21" x14ac:dyDescent="0.3">
      <c r="A32" s="36" t="s">
        <v>667</v>
      </c>
      <c r="B32" s="33"/>
      <c r="C32" s="33" t="s">
        <v>667</v>
      </c>
      <c r="D32" s="33" t="s">
        <v>668</v>
      </c>
      <c r="E32" s="33" t="s">
        <v>669</v>
      </c>
      <c r="F32" s="33" t="s">
        <v>429</v>
      </c>
      <c r="G32" s="33" t="s">
        <v>328</v>
      </c>
      <c r="H32" s="33" t="s">
        <v>35</v>
      </c>
      <c r="I32" s="33">
        <v>0.9</v>
      </c>
      <c r="J32" s="33">
        <v>0</v>
      </c>
      <c r="K32" s="33"/>
      <c r="L32" s="33" t="s">
        <v>40</v>
      </c>
      <c r="M32" s="33" t="s">
        <v>1114</v>
      </c>
      <c r="N32" s="33" t="s">
        <v>40</v>
      </c>
      <c r="O32" s="33"/>
      <c r="P32" s="33"/>
      <c r="Q32" s="33" t="s">
        <v>62</v>
      </c>
      <c r="R32" s="33" t="s">
        <v>262</v>
      </c>
      <c r="S32" s="33"/>
      <c r="T32" s="33" t="s">
        <v>670</v>
      </c>
      <c r="U32" s="33">
        <v>45224</v>
      </c>
      <c r="V32" s="33"/>
      <c r="W32" s="33"/>
      <c r="X32" s="33"/>
      <c r="Y3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3" spans="1:25" s="1" customFormat="1" ht="21" x14ac:dyDescent="0.3">
      <c r="A33" s="36" t="s">
        <v>353</v>
      </c>
      <c r="B33" s="33"/>
      <c r="C33" s="33" t="s">
        <v>354</v>
      </c>
      <c r="D33" s="33" t="s">
        <v>355</v>
      </c>
      <c r="E33" s="33" t="s">
        <v>356</v>
      </c>
      <c r="F33" s="33" t="s">
        <v>327</v>
      </c>
      <c r="G33" s="33" t="s">
        <v>328</v>
      </c>
      <c r="H33" s="33" t="s">
        <v>27</v>
      </c>
      <c r="I33" s="33" t="s">
        <v>357</v>
      </c>
      <c r="J33" s="33" t="s">
        <v>83</v>
      </c>
      <c r="K33" s="33"/>
      <c r="L33" s="33" t="s">
        <v>40</v>
      </c>
      <c r="M33" s="33" t="s">
        <v>1114</v>
      </c>
      <c r="N33" s="33" t="s">
        <v>358</v>
      </c>
      <c r="O33" s="33"/>
      <c r="P33" s="33"/>
      <c r="Q33" s="33" t="s">
        <v>38</v>
      </c>
      <c r="R33" s="33" t="s">
        <v>51</v>
      </c>
      <c r="S33" s="33" t="s">
        <v>71</v>
      </c>
      <c r="T33" s="33" t="s">
        <v>359</v>
      </c>
      <c r="U33" s="33">
        <v>45207</v>
      </c>
      <c r="V33" s="33" t="s">
        <v>1116</v>
      </c>
      <c r="W33" s="33" t="s">
        <v>1117</v>
      </c>
      <c r="X33" s="33"/>
      <c r="Y3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4" spans="1:25" s="1" customFormat="1" ht="21" x14ac:dyDescent="0.3">
      <c r="A34" s="36" t="s">
        <v>679</v>
      </c>
      <c r="B34" s="33"/>
      <c r="C34" s="33" t="s">
        <v>680</v>
      </c>
      <c r="D34" s="33" t="s">
        <v>681</v>
      </c>
      <c r="E34" s="33" t="s">
        <v>682</v>
      </c>
      <c r="F34" s="33" t="s">
        <v>76</v>
      </c>
      <c r="G34" s="33" t="s">
        <v>305</v>
      </c>
      <c r="H34" s="33" t="s">
        <v>35</v>
      </c>
      <c r="I34" s="33">
        <v>50</v>
      </c>
      <c r="J34" s="33">
        <v>0</v>
      </c>
      <c r="K34" s="33"/>
      <c r="L34" s="33" t="s">
        <v>339</v>
      </c>
      <c r="M34" s="33" t="s">
        <v>1114</v>
      </c>
      <c r="N34" s="33" t="s">
        <v>339</v>
      </c>
      <c r="O34" s="33"/>
      <c r="P34" s="33"/>
      <c r="Q34" s="33" t="s">
        <v>683</v>
      </c>
      <c r="R34" s="33"/>
      <c r="S34" s="33"/>
      <c r="T34" s="33"/>
      <c r="U34" s="33"/>
      <c r="V34" s="33"/>
      <c r="W34" s="33"/>
      <c r="X34" s="33"/>
      <c r="Y3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5" spans="1:25" s="1" customFormat="1" ht="21" x14ac:dyDescent="0.3">
      <c r="A35" s="36" t="s">
        <v>476</v>
      </c>
      <c r="B35" s="33"/>
      <c r="C35" s="33" t="s">
        <v>477</v>
      </c>
      <c r="D35" s="33" t="s">
        <v>478</v>
      </c>
      <c r="E35" s="33" t="s">
        <v>479</v>
      </c>
      <c r="F35" s="33" t="s">
        <v>480</v>
      </c>
      <c r="G35" s="33" t="s">
        <v>328</v>
      </c>
      <c r="H35" s="33" t="s">
        <v>42</v>
      </c>
      <c r="I35" s="33" t="s">
        <v>481</v>
      </c>
      <c r="J35" s="33">
        <v>0.39</v>
      </c>
      <c r="K35" s="33"/>
      <c r="L35" s="33" t="s">
        <v>40</v>
      </c>
      <c r="M35" s="33" t="s">
        <v>1114</v>
      </c>
      <c r="N35" s="33" t="s">
        <v>37</v>
      </c>
      <c r="O35" s="33"/>
      <c r="P35" s="33"/>
      <c r="Q35" s="33" t="s">
        <v>51</v>
      </c>
      <c r="R35" s="33" t="s">
        <v>482</v>
      </c>
      <c r="S35" s="33" t="s">
        <v>262</v>
      </c>
      <c r="T35" s="33" t="s">
        <v>483</v>
      </c>
      <c r="U35" s="33">
        <v>44509</v>
      </c>
      <c r="V35" s="33">
        <v>44511</v>
      </c>
      <c r="W35" s="33">
        <v>45366</v>
      </c>
      <c r="X35" s="33"/>
      <c r="Y3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6" spans="1:25" s="1" customFormat="1" ht="21" x14ac:dyDescent="0.3">
      <c r="A36" s="36" t="s">
        <v>558</v>
      </c>
      <c r="B36" s="33"/>
      <c r="C36" s="33" t="s">
        <v>559</v>
      </c>
      <c r="D36" s="33" t="s">
        <v>560</v>
      </c>
      <c r="E36" s="33" t="s">
        <v>561</v>
      </c>
      <c r="F36" s="33" t="s">
        <v>304</v>
      </c>
      <c r="G36" s="33" t="s">
        <v>297</v>
      </c>
      <c r="H36" s="33">
        <v>18264</v>
      </c>
      <c r="I36" s="33" t="s">
        <v>481</v>
      </c>
      <c r="J36" s="33">
        <v>0</v>
      </c>
      <c r="K36" s="33"/>
      <c r="L36" s="33" t="s">
        <v>339</v>
      </c>
      <c r="M36" s="33" t="s">
        <v>1114</v>
      </c>
      <c r="N36" s="33" t="s">
        <v>339</v>
      </c>
      <c r="O36" s="33"/>
      <c r="P36" s="33"/>
      <c r="Q36" s="33" t="s">
        <v>71</v>
      </c>
      <c r="R36" s="33"/>
      <c r="S36" s="33"/>
      <c r="T36" s="33"/>
      <c r="U36" s="33">
        <v>44702</v>
      </c>
      <c r="V36" s="33"/>
      <c r="W36" s="33"/>
      <c r="X36" s="33"/>
      <c r="Y3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7" spans="1:25" s="1" customFormat="1" ht="21" x14ac:dyDescent="0.3">
      <c r="A37" s="36" t="s">
        <v>462</v>
      </c>
      <c r="B37" s="33"/>
      <c r="C37" s="33" t="s">
        <v>462</v>
      </c>
      <c r="D37" s="33" t="s">
        <v>463</v>
      </c>
      <c r="E37" s="33" t="s">
        <v>464</v>
      </c>
      <c r="F37" s="33" t="s">
        <v>465</v>
      </c>
      <c r="G37" s="33" t="s">
        <v>297</v>
      </c>
      <c r="H37" s="33" t="s">
        <v>35</v>
      </c>
      <c r="I37" s="33">
        <v>0.5</v>
      </c>
      <c r="J37" s="33">
        <v>0</v>
      </c>
      <c r="K37" s="33"/>
      <c r="L37" s="33" t="s">
        <v>37</v>
      </c>
      <c r="M37" s="33" t="s">
        <v>1114</v>
      </c>
      <c r="N37" s="33" t="s">
        <v>37</v>
      </c>
      <c r="O37" s="33"/>
      <c r="P37" s="33"/>
      <c r="Q37" s="33" t="s">
        <v>187</v>
      </c>
      <c r="R37" s="33"/>
      <c r="S37" s="33"/>
      <c r="T37" s="33"/>
      <c r="U37" s="33"/>
      <c r="V37" s="33"/>
      <c r="W37" s="33"/>
      <c r="X37" s="33"/>
      <c r="Y3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8" spans="1:25" s="1" customFormat="1" ht="21" x14ac:dyDescent="0.3">
      <c r="A38" s="36" t="s">
        <v>703</v>
      </c>
      <c r="B38" s="33"/>
      <c r="C38" s="33" t="s">
        <v>703</v>
      </c>
      <c r="D38" s="33" t="s">
        <v>704</v>
      </c>
      <c r="E38" s="33" t="s">
        <v>464</v>
      </c>
      <c r="F38" s="33" t="s">
        <v>705</v>
      </c>
      <c r="G38" s="33" t="s">
        <v>305</v>
      </c>
      <c r="H38" s="33" t="s">
        <v>35</v>
      </c>
      <c r="I38" s="33" t="s">
        <v>224</v>
      </c>
      <c r="J38" s="33" t="s">
        <v>224</v>
      </c>
      <c r="K38" s="33"/>
      <c r="L38" s="33" t="s">
        <v>40</v>
      </c>
      <c r="M38" s="33" t="s">
        <v>1114</v>
      </c>
      <c r="N38" s="33" t="s">
        <v>40</v>
      </c>
      <c r="O38" s="33"/>
      <c r="P38" s="33"/>
      <c r="Q38" s="33" t="s">
        <v>38</v>
      </c>
      <c r="R38" s="33" t="s">
        <v>62</v>
      </c>
      <c r="S38" s="33"/>
      <c r="T38" s="33"/>
      <c r="U38" s="33">
        <v>45220</v>
      </c>
      <c r="V38" s="33">
        <v>44894</v>
      </c>
      <c r="W38" s="33"/>
      <c r="X38" s="33"/>
      <c r="Y3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39" spans="1:25" s="1" customFormat="1" ht="21" x14ac:dyDescent="0.3">
      <c r="A39" s="36" t="s">
        <v>528</v>
      </c>
      <c r="B39" s="33"/>
      <c r="C39" s="33" t="s">
        <v>528</v>
      </c>
      <c r="D39" s="33" t="s">
        <v>529</v>
      </c>
      <c r="E39" s="33" t="s">
        <v>530</v>
      </c>
      <c r="F39" s="33" t="s">
        <v>304</v>
      </c>
      <c r="G39" s="33" t="s">
        <v>297</v>
      </c>
      <c r="H39" s="33" t="s">
        <v>35</v>
      </c>
      <c r="I39" s="33" t="s">
        <v>59</v>
      </c>
      <c r="J39" s="33">
        <v>0</v>
      </c>
      <c r="K39" s="33"/>
      <c r="L39" s="33" t="s">
        <v>40</v>
      </c>
      <c r="M39" s="33" t="s">
        <v>1114</v>
      </c>
      <c r="N39" s="33" t="s">
        <v>40</v>
      </c>
      <c r="O39" s="33"/>
      <c r="P39" s="33"/>
      <c r="Q39" s="33" t="s">
        <v>187</v>
      </c>
      <c r="R39" s="33"/>
      <c r="S39" s="33"/>
      <c r="T39" s="33"/>
      <c r="U39" s="33"/>
      <c r="V39" s="33"/>
      <c r="W39" s="33"/>
      <c r="X39" s="33"/>
      <c r="Y3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0" spans="1:25" s="1" customFormat="1" ht="21" x14ac:dyDescent="0.3">
      <c r="A40" s="36" t="s">
        <v>544</v>
      </c>
      <c r="B40" s="33"/>
      <c r="C40" s="33" t="s">
        <v>544</v>
      </c>
      <c r="D40" s="33" t="s">
        <v>545</v>
      </c>
      <c r="E40" s="33" t="s">
        <v>546</v>
      </c>
      <c r="F40" s="33" t="s">
        <v>429</v>
      </c>
      <c r="G40" s="33" t="s">
        <v>297</v>
      </c>
      <c r="H40" s="33" t="s">
        <v>35</v>
      </c>
      <c r="I40" s="33">
        <v>0.56000000000000005</v>
      </c>
      <c r="J40" s="33">
        <v>0</v>
      </c>
      <c r="K40" s="33"/>
      <c r="L40" s="33" t="s">
        <v>40</v>
      </c>
      <c r="M40" s="33" t="s">
        <v>1114</v>
      </c>
      <c r="N40" s="33" t="s">
        <v>339</v>
      </c>
      <c r="O40" s="33"/>
      <c r="P40" s="33"/>
      <c r="Q40" s="33" t="s">
        <v>62</v>
      </c>
      <c r="R40" s="33" t="s">
        <v>52</v>
      </c>
      <c r="S40" s="33" t="s">
        <v>71</v>
      </c>
      <c r="T40" s="33"/>
      <c r="U40" s="33">
        <v>44529</v>
      </c>
      <c r="V40" s="33">
        <v>44760</v>
      </c>
      <c r="W40" s="33">
        <v>44860</v>
      </c>
      <c r="X40" s="33"/>
      <c r="Y4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1" spans="1:25" s="1" customFormat="1" ht="21" x14ac:dyDescent="0.3">
      <c r="A41" s="36" t="s">
        <v>454</v>
      </c>
      <c r="B41" s="33"/>
      <c r="C41" s="33" t="s">
        <v>455</v>
      </c>
      <c r="D41" s="33" t="s">
        <v>456</v>
      </c>
      <c r="E41" s="33" t="s">
        <v>457</v>
      </c>
      <c r="F41" s="33" t="s">
        <v>386</v>
      </c>
      <c r="G41" s="33" t="s">
        <v>328</v>
      </c>
      <c r="H41" s="33" t="s">
        <v>42</v>
      </c>
      <c r="I41" s="33">
        <v>48</v>
      </c>
      <c r="J41" s="33">
        <v>0.18</v>
      </c>
      <c r="K41" s="33"/>
      <c r="L41" s="33" t="s">
        <v>186</v>
      </c>
      <c r="M41" s="33" t="s">
        <v>1114</v>
      </c>
      <c r="N41" s="33" t="s">
        <v>40</v>
      </c>
      <c r="O41" s="33"/>
      <c r="P41" s="33"/>
      <c r="Q41" s="33" t="s">
        <v>52</v>
      </c>
      <c r="R41" s="33" t="s">
        <v>71</v>
      </c>
      <c r="S41" s="33"/>
      <c r="T41" s="33"/>
      <c r="U41" s="33">
        <v>44863</v>
      </c>
      <c r="V41" s="33">
        <v>44563</v>
      </c>
      <c r="W41" s="33"/>
      <c r="X41" s="33"/>
      <c r="Y4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2" spans="1:25" s="1" customFormat="1" ht="21" x14ac:dyDescent="0.3">
      <c r="A42" s="36" t="s">
        <v>335</v>
      </c>
      <c r="B42" s="33"/>
      <c r="C42" s="33" t="s">
        <v>335</v>
      </c>
      <c r="D42" s="33" t="s">
        <v>336</v>
      </c>
      <c r="E42" s="33" t="s">
        <v>337</v>
      </c>
      <c r="F42" s="33" t="s">
        <v>338</v>
      </c>
      <c r="G42" s="33" t="s">
        <v>305</v>
      </c>
      <c r="H42" s="33" t="s">
        <v>48</v>
      </c>
      <c r="I42" s="33">
        <v>31</v>
      </c>
      <c r="J42" s="33">
        <v>15</v>
      </c>
      <c r="K42" s="33"/>
      <c r="L42" s="33" t="s">
        <v>339</v>
      </c>
      <c r="M42" s="33" t="s">
        <v>1114</v>
      </c>
      <c r="N42" s="33" t="s">
        <v>339</v>
      </c>
      <c r="O42" s="33"/>
      <c r="P42" s="33"/>
      <c r="Q42" s="33" t="s">
        <v>62</v>
      </c>
      <c r="R42" s="33" t="s">
        <v>262</v>
      </c>
      <c r="S42" s="33"/>
      <c r="T42" s="33" t="s">
        <v>340</v>
      </c>
      <c r="U42" s="33">
        <v>44419</v>
      </c>
      <c r="V42" s="33">
        <v>44530</v>
      </c>
      <c r="W42" s="33"/>
      <c r="X42" s="33"/>
      <c r="Y4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3" spans="1:25" s="1" customFormat="1" ht="21" x14ac:dyDescent="0.3">
      <c r="A43" s="36" t="s">
        <v>637</v>
      </c>
      <c r="B43" s="33"/>
      <c r="C43" s="33" t="s">
        <v>637</v>
      </c>
      <c r="D43" s="33" t="s">
        <v>638</v>
      </c>
      <c r="E43" s="33" t="s">
        <v>337</v>
      </c>
      <c r="F43" s="33" t="s">
        <v>639</v>
      </c>
      <c r="G43" s="33" t="s">
        <v>305</v>
      </c>
      <c r="H43" s="33" t="s">
        <v>35</v>
      </c>
      <c r="I43" s="33">
        <v>0.4</v>
      </c>
      <c r="J43" s="33">
        <v>2.5000000000000001E-2</v>
      </c>
      <c r="K43" s="33"/>
      <c r="L43" s="33" t="s">
        <v>40</v>
      </c>
      <c r="M43" s="33" t="s">
        <v>1114</v>
      </c>
      <c r="N43" s="33" t="s">
        <v>40</v>
      </c>
      <c r="O43" s="33"/>
      <c r="P43" s="33"/>
      <c r="Q43" s="33" t="s">
        <v>38</v>
      </c>
      <c r="R43" s="33" t="s">
        <v>62</v>
      </c>
      <c r="S43" s="33"/>
      <c r="T43" s="33"/>
      <c r="U43" s="33">
        <v>45536</v>
      </c>
      <c r="V43" s="33">
        <v>46220</v>
      </c>
      <c r="W43" s="33"/>
      <c r="X43" s="33"/>
      <c r="Y4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4" spans="1:25" s="1" customFormat="1" ht="21" x14ac:dyDescent="0.3">
      <c r="A44" s="36" t="s">
        <v>640</v>
      </c>
      <c r="B44" s="33"/>
      <c r="C44" s="33" t="s">
        <v>640</v>
      </c>
      <c r="D44" s="33" t="s">
        <v>641</v>
      </c>
      <c r="E44" s="33" t="s">
        <v>337</v>
      </c>
      <c r="F44" s="33" t="s">
        <v>512</v>
      </c>
      <c r="G44" s="33" t="s">
        <v>328</v>
      </c>
      <c r="H44" s="33" t="s">
        <v>35</v>
      </c>
      <c r="I44" s="33">
        <v>0.23</v>
      </c>
      <c r="J44" s="33">
        <v>0</v>
      </c>
      <c r="K44" s="33"/>
      <c r="L44" s="33" t="s">
        <v>37</v>
      </c>
      <c r="M44" s="33" t="s">
        <v>1114</v>
      </c>
      <c r="N44" s="33" t="s">
        <v>37</v>
      </c>
      <c r="O44" s="33"/>
      <c r="P44" s="33"/>
      <c r="Q44" s="33" t="s">
        <v>52</v>
      </c>
      <c r="R44" s="33" t="s">
        <v>71</v>
      </c>
      <c r="S44" s="33"/>
      <c r="T44" s="33"/>
      <c r="U44" s="33">
        <v>44623</v>
      </c>
      <c r="V44" s="33">
        <v>44541</v>
      </c>
      <c r="W44" s="33"/>
      <c r="X44" s="33"/>
      <c r="Y4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5" spans="1:25" s="1" customFormat="1" ht="21" x14ac:dyDescent="0.3">
      <c r="A45" s="36" t="s">
        <v>552</v>
      </c>
      <c r="B45" s="33"/>
      <c r="C45" s="33" t="s">
        <v>553</v>
      </c>
      <c r="D45" s="33" t="s">
        <v>554</v>
      </c>
      <c r="E45" s="33" t="s">
        <v>555</v>
      </c>
      <c r="F45" s="33" t="s">
        <v>556</v>
      </c>
      <c r="G45" s="33" t="s">
        <v>328</v>
      </c>
      <c r="H45" s="33" t="s">
        <v>58</v>
      </c>
      <c r="I45" s="33">
        <v>0.27</v>
      </c>
      <c r="J45" s="33">
        <v>0.03</v>
      </c>
      <c r="K45" s="33"/>
      <c r="L45" s="33" t="s">
        <v>186</v>
      </c>
      <c r="M45" s="33" t="s">
        <v>1114</v>
      </c>
      <c r="N45" s="33" t="s">
        <v>37</v>
      </c>
      <c r="O45" s="33"/>
      <c r="P45" s="33"/>
      <c r="Q45" s="33" t="s">
        <v>38</v>
      </c>
      <c r="R45" s="33" t="s">
        <v>51</v>
      </c>
      <c r="S45" s="33" t="s">
        <v>52</v>
      </c>
      <c r="T45" s="33" t="s">
        <v>557</v>
      </c>
      <c r="U45" s="33">
        <v>45274</v>
      </c>
      <c r="V45" s="33">
        <v>44935</v>
      </c>
      <c r="W45" s="33">
        <v>44575</v>
      </c>
      <c r="X45" s="33"/>
      <c r="Y4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6" spans="1:25" s="1" customFormat="1" ht="21" x14ac:dyDescent="0.3">
      <c r="A46" s="36" t="s">
        <v>341</v>
      </c>
      <c r="B46" s="33"/>
      <c r="C46" s="33" t="s">
        <v>342</v>
      </c>
      <c r="D46" s="33" t="s">
        <v>343</v>
      </c>
      <c r="E46" s="33" t="s">
        <v>344</v>
      </c>
      <c r="F46" s="33" t="s">
        <v>345</v>
      </c>
      <c r="G46" s="33" t="s">
        <v>297</v>
      </c>
      <c r="H46" s="33" t="s">
        <v>42</v>
      </c>
      <c r="I46" s="33" t="s">
        <v>346</v>
      </c>
      <c r="J46" s="33" t="s">
        <v>347</v>
      </c>
      <c r="K46" s="33"/>
      <c r="L46" s="33" t="s">
        <v>40</v>
      </c>
      <c r="M46" s="33" t="s">
        <v>1114</v>
      </c>
      <c r="N46" s="33" t="s">
        <v>40</v>
      </c>
      <c r="O46" s="33"/>
      <c r="P46" s="33"/>
      <c r="Q46" s="33" t="s">
        <v>71</v>
      </c>
      <c r="R46" s="33"/>
      <c r="S46" s="33"/>
      <c r="T46" s="33"/>
      <c r="U46" s="33">
        <v>44561</v>
      </c>
      <c r="V46" s="33"/>
      <c r="W46" s="33"/>
      <c r="X46" s="33"/>
      <c r="Y4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7" spans="1:25" s="1" customFormat="1" ht="21" x14ac:dyDescent="0.3">
      <c r="A47" s="36" t="s">
        <v>392</v>
      </c>
      <c r="B47" s="33"/>
      <c r="C47" s="33" t="s">
        <v>393</v>
      </c>
      <c r="D47" s="33" t="s">
        <v>394</v>
      </c>
      <c r="E47" s="33" t="s">
        <v>395</v>
      </c>
      <c r="F47" s="33" t="s">
        <v>396</v>
      </c>
      <c r="G47" s="33" t="s">
        <v>328</v>
      </c>
      <c r="H47" s="33" t="s">
        <v>68</v>
      </c>
      <c r="I47" s="33"/>
      <c r="J47" s="33" t="s">
        <v>60</v>
      </c>
      <c r="K47" s="33"/>
      <c r="L47" s="33" t="s">
        <v>28</v>
      </c>
      <c r="M47" s="33" t="s">
        <v>1114</v>
      </c>
      <c r="N47" s="33" t="s">
        <v>40</v>
      </c>
      <c r="O47" s="33"/>
      <c r="P47" s="33"/>
      <c r="Q47" s="33" t="s">
        <v>38</v>
      </c>
      <c r="R47" s="33" t="s">
        <v>52</v>
      </c>
      <c r="S47" s="33" t="s">
        <v>71</v>
      </c>
      <c r="T47" s="33" t="s">
        <v>397</v>
      </c>
      <c r="U47" s="33"/>
      <c r="V47" s="33"/>
      <c r="W47" s="33"/>
      <c r="X47" s="33"/>
      <c r="Y4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8" spans="1:25" s="1" customFormat="1" ht="21" x14ac:dyDescent="0.3">
      <c r="A48" s="36" t="s">
        <v>292</v>
      </c>
      <c r="B48" s="33"/>
      <c r="C48" s="33" t="s">
        <v>577</v>
      </c>
      <c r="D48" s="33" t="s">
        <v>578</v>
      </c>
      <c r="E48" s="33" t="s">
        <v>395</v>
      </c>
      <c r="F48" s="33" t="s">
        <v>579</v>
      </c>
      <c r="G48" s="33" t="s">
        <v>297</v>
      </c>
      <c r="H48" s="33" t="s">
        <v>68</v>
      </c>
      <c r="I48" s="33" t="s">
        <v>580</v>
      </c>
      <c r="J48" s="33" t="s">
        <v>92</v>
      </c>
      <c r="K48" s="33"/>
      <c r="L48" s="33" t="s">
        <v>28</v>
      </c>
      <c r="M48" s="33" t="s">
        <v>1114</v>
      </c>
      <c r="N48" s="33" t="s">
        <v>40</v>
      </c>
      <c r="O48" s="33"/>
      <c r="P48" s="33"/>
      <c r="Q48" s="33" t="s">
        <v>38</v>
      </c>
      <c r="R48" s="33" t="s">
        <v>51</v>
      </c>
      <c r="S48" s="33" t="s">
        <v>52</v>
      </c>
      <c r="T48" s="33" t="s">
        <v>581</v>
      </c>
      <c r="U48" s="33" t="s">
        <v>582</v>
      </c>
      <c r="V48" s="33" t="s">
        <v>582</v>
      </c>
      <c r="W48" s="33" t="s">
        <v>583</v>
      </c>
      <c r="X48" s="33"/>
      <c r="Y4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49" spans="1:25" s="1" customFormat="1" ht="21" x14ac:dyDescent="0.3">
      <c r="A49" s="36" t="s">
        <v>662</v>
      </c>
      <c r="B49" s="33"/>
      <c r="C49" s="33" t="s">
        <v>662</v>
      </c>
      <c r="D49" s="33" t="s">
        <v>663</v>
      </c>
      <c r="E49" s="33" t="s">
        <v>395</v>
      </c>
      <c r="F49" s="33" t="s">
        <v>664</v>
      </c>
      <c r="G49" s="33" t="s">
        <v>305</v>
      </c>
      <c r="H49" s="33" t="s">
        <v>58</v>
      </c>
      <c r="I49" s="33" t="s">
        <v>665</v>
      </c>
      <c r="J49" s="33" t="s">
        <v>92</v>
      </c>
      <c r="K49" s="33"/>
      <c r="L49" s="33" t="s">
        <v>40</v>
      </c>
      <c r="M49" s="33" t="s">
        <v>1114</v>
      </c>
      <c r="N49" s="33" t="s">
        <v>28</v>
      </c>
      <c r="O49" s="33"/>
      <c r="P49" s="33"/>
      <c r="Q49" s="33" t="s">
        <v>38</v>
      </c>
      <c r="R49" s="33" t="s">
        <v>51</v>
      </c>
      <c r="S49" s="33" t="s">
        <v>62</v>
      </c>
      <c r="T49" s="33" t="s">
        <v>666</v>
      </c>
      <c r="U49" s="33">
        <v>44940</v>
      </c>
      <c r="V49" s="33">
        <v>44761</v>
      </c>
      <c r="W49" s="33"/>
      <c r="X49" s="33"/>
      <c r="Y4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0" spans="1:25" s="1" customFormat="1" ht="21" x14ac:dyDescent="0.3">
      <c r="A50" s="36" t="s">
        <v>498</v>
      </c>
      <c r="B50" s="33"/>
      <c r="C50" s="33" t="s">
        <v>499</v>
      </c>
      <c r="D50" s="33" t="s">
        <v>500</v>
      </c>
      <c r="E50" s="33" t="s">
        <v>501</v>
      </c>
      <c r="F50" s="33" t="s">
        <v>502</v>
      </c>
      <c r="G50" s="33" t="s">
        <v>328</v>
      </c>
      <c r="H50" s="33" t="s">
        <v>58</v>
      </c>
      <c r="I50" s="33" t="s">
        <v>503</v>
      </c>
      <c r="J50" s="33" t="s">
        <v>37</v>
      </c>
      <c r="K50" s="33"/>
      <c r="L50" s="33" t="s">
        <v>37</v>
      </c>
      <c r="M50" s="33" t="s">
        <v>1114</v>
      </c>
      <c r="N50" s="33" t="s">
        <v>37</v>
      </c>
      <c r="O50" s="33"/>
      <c r="P50" s="33"/>
      <c r="Q50" s="33" t="s">
        <v>71</v>
      </c>
      <c r="R50" s="33" t="s">
        <v>61</v>
      </c>
      <c r="S50" s="33" t="s">
        <v>52</v>
      </c>
      <c r="T50" s="33" t="s">
        <v>504</v>
      </c>
      <c r="U50" s="33">
        <v>44651</v>
      </c>
      <c r="V50" s="33">
        <v>44557</v>
      </c>
      <c r="W50" s="33">
        <v>44557</v>
      </c>
      <c r="X50" s="33"/>
      <c r="Y5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1" spans="1:25" s="1" customFormat="1" ht="21" x14ac:dyDescent="0.3">
      <c r="A51" s="36" t="s">
        <v>632</v>
      </c>
      <c r="B51" s="33"/>
      <c r="C51" s="33" t="s">
        <v>633</v>
      </c>
      <c r="D51" s="33" t="s">
        <v>634</v>
      </c>
      <c r="E51" s="33" t="s">
        <v>635</v>
      </c>
      <c r="F51" s="33" t="s">
        <v>636</v>
      </c>
      <c r="G51" s="33" t="s">
        <v>328</v>
      </c>
      <c r="H51" s="33" t="s">
        <v>42</v>
      </c>
      <c r="I51" s="33" t="s">
        <v>403</v>
      </c>
      <c r="J51" s="33" t="s">
        <v>481</v>
      </c>
      <c r="K51" s="33"/>
      <c r="L51" s="33" t="s">
        <v>521</v>
      </c>
      <c r="M51" s="33" t="s">
        <v>1114</v>
      </c>
      <c r="N51" s="33" t="s">
        <v>40</v>
      </c>
      <c r="O51" s="33"/>
      <c r="P51" s="33"/>
      <c r="Q51" s="33" t="s">
        <v>71</v>
      </c>
      <c r="R51" s="33" t="s">
        <v>29</v>
      </c>
      <c r="S51" s="33" t="s">
        <v>30</v>
      </c>
      <c r="T51" s="33" t="s">
        <v>612</v>
      </c>
      <c r="U51" s="33">
        <v>44545</v>
      </c>
      <c r="V51" s="33">
        <v>44701</v>
      </c>
      <c r="W51" s="33">
        <v>44701</v>
      </c>
      <c r="X51" s="33"/>
      <c r="Y5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2" spans="1:25" s="1" customFormat="1" ht="21" x14ac:dyDescent="0.3">
      <c r="A52" s="36" t="s">
        <v>379</v>
      </c>
      <c r="B52" s="33"/>
      <c r="C52" s="33" t="s">
        <v>379</v>
      </c>
      <c r="D52" s="33" t="s">
        <v>380</v>
      </c>
      <c r="E52" s="33" t="s">
        <v>381</v>
      </c>
      <c r="F52" s="33" t="s">
        <v>382</v>
      </c>
      <c r="G52" s="33" t="s">
        <v>328</v>
      </c>
      <c r="H52" s="33" t="s">
        <v>42</v>
      </c>
      <c r="I52" s="33">
        <v>0.40600000000000003</v>
      </c>
      <c r="J52" s="33">
        <v>0.02</v>
      </c>
      <c r="K52" s="33"/>
      <c r="L52" s="33" t="s">
        <v>37</v>
      </c>
      <c r="M52" s="33" t="s">
        <v>1114</v>
      </c>
      <c r="N52" s="33" t="s">
        <v>37</v>
      </c>
      <c r="O52" s="33"/>
      <c r="P52" s="33"/>
      <c r="Q52" s="33" t="s">
        <v>38</v>
      </c>
      <c r="R52" s="33" t="s">
        <v>71</v>
      </c>
      <c r="S52" s="33"/>
      <c r="T52" s="33"/>
      <c r="U52" s="33">
        <v>45213</v>
      </c>
      <c r="V52" s="33">
        <v>44757</v>
      </c>
      <c r="W52" s="33"/>
      <c r="X52" s="33"/>
      <c r="Y5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3" spans="1:25" s="1" customFormat="1" ht="21" x14ac:dyDescent="0.3">
      <c r="A53" s="36" t="s">
        <v>607</v>
      </c>
      <c r="B53" s="33"/>
      <c r="C53" s="33" t="s">
        <v>608</v>
      </c>
      <c r="D53" s="33" t="s">
        <v>609</v>
      </c>
      <c r="E53" s="33" t="s">
        <v>610</v>
      </c>
      <c r="F53" s="33" t="s">
        <v>611</v>
      </c>
      <c r="G53" s="33" t="s">
        <v>328</v>
      </c>
      <c r="H53" s="33" t="s">
        <v>58</v>
      </c>
      <c r="I53" s="33">
        <v>0.12</v>
      </c>
      <c r="J53" s="33">
        <v>7.0000000000000007E-2</v>
      </c>
      <c r="K53" s="33"/>
      <c r="L53" s="33" t="s">
        <v>36</v>
      </c>
      <c r="M53" s="33" t="s">
        <v>1114</v>
      </c>
      <c r="N53" s="33" t="s">
        <v>36</v>
      </c>
      <c r="O53" s="33"/>
      <c r="P53" s="33"/>
      <c r="Q53" s="33" t="s">
        <v>612</v>
      </c>
      <c r="R53" s="33" t="s">
        <v>52</v>
      </c>
      <c r="S53" s="33" t="s">
        <v>29</v>
      </c>
      <c r="T53" s="33" t="s">
        <v>613</v>
      </c>
      <c r="U53" s="33">
        <v>44633</v>
      </c>
      <c r="V53" s="33">
        <v>44634</v>
      </c>
      <c r="W53" s="33">
        <v>44635</v>
      </c>
      <c r="X53" s="33"/>
      <c r="Y5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4" spans="1:25" s="1" customFormat="1" ht="21" x14ac:dyDescent="0.3">
      <c r="A54" s="36" t="s">
        <v>523</v>
      </c>
      <c r="B54" s="33"/>
      <c r="C54" s="33" t="s">
        <v>524</v>
      </c>
      <c r="D54" s="33" t="s">
        <v>525</v>
      </c>
      <c r="E54" s="33" t="s">
        <v>526</v>
      </c>
      <c r="F54" s="33" t="s">
        <v>438</v>
      </c>
      <c r="G54" s="33" t="s">
        <v>297</v>
      </c>
      <c r="H54" s="33" t="s">
        <v>42</v>
      </c>
      <c r="I54" s="33">
        <v>0.34</v>
      </c>
      <c r="J54" s="33">
        <v>0.2</v>
      </c>
      <c r="K54" s="33"/>
      <c r="L54" s="33" t="s">
        <v>40</v>
      </c>
      <c r="M54" s="33" t="s">
        <v>1114</v>
      </c>
      <c r="N54" s="33" t="s">
        <v>37</v>
      </c>
      <c r="O54" s="33"/>
      <c r="P54" s="33"/>
      <c r="Q54" s="33" t="s">
        <v>164</v>
      </c>
      <c r="R54" s="33" t="s">
        <v>71</v>
      </c>
      <c r="S54" s="33" t="s">
        <v>262</v>
      </c>
      <c r="T54" s="33" t="s">
        <v>527</v>
      </c>
      <c r="U54" s="33"/>
      <c r="V54" s="33"/>
      <c r="W54" s="33"/>
      <c r="X54" s="33">
        <v>2021</v>
      </c>
      <c r="Y54" s="33">
        <f ca="1">IF(Tabella3[[#This Row],[Year of first collaboration]]="","NA",IF(Tabella3[[#This Row],[Year of first collaboration]]&lt;&gt;"NA",YEAR(TODAY())-Tabella3[[#This Row],[Year of first collaboration]],"NA"))</f>
        <v>2</v>
      </c>
    </row>
    <row r="55" spans="1:25" s="1" customFormat="1" ht="21" x14ac:dyDescent="0.3">
      <c r="A55" s="36" t="s">
        <v>505</v>
      </c>
      <c r="B55" s="33"/>
      <c r="C55" s="33" t="s">
        <v>506</v>
      </c>
      <c r="D55" s="33" t="s">
        <v>507</v>
      </c>
      <c r="E55" s="33" t="s">
        <v>508</v>
      </c>
      <c r="F55" s="33" t="s">
        <v>509</v>
      </c>
      <c r="G55" s="33" t="s">
        <v>297</v>
      </c>
      <c r="H55" s="33" t="s">
        <v>58</v>
      </c>
      <c r="I55" s="33">
        <v>38</v>
      </c>
      <c r="J55" s="33">
        <v>20</v>
      </c>
      <c r="K55" s="33"/>
      <c r="L55" s="33" t="s">
        <v>37</v>
      </c>
      <c r="M55" s="33" t="s">
        <v>1114</v>
      </c>
      <c r="N55" s="33" t="s">
        <v>37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6" spans="1:25" s="1" customFormat="1" ht="21" x14ac:dyDescent="0.3">
      <c r="A56" s="36" t="s">
        <v>308</v>
      </c>
      <c r="B56" s="33"/>
      <c r="C56" s="33" t="s">
        <v>308</v>
      </c>
      <c r="D56" s="33" t="s">
        <v>309</v>
      </c>
      <c r="E56" s="33" t="s">
        <v>310</v>
      </c>
      <c r="F56" s="33" t="s">
        <v>311</v>
      </c>
      <c r="G56" s="33" t="s">
        <v>297</v>
      </c>
      <c r="H56" s="33" t="s">
        <v>42</v>
      </c>
      <c r="I56" s="33">
        <v>0.3</v>
      </c>
      <c r="J56" s="33">
        <v>0.04</v>
      </c>
      <c r="K56" s="33"/>
      <c r="L56" s="33" t="s">
        <v>40</v>
      </c>
      <c r="M56" s="33" t="s">
        <v>1114</v>
      </c>
      <c r="N56" s="33" t="s">
        <v>40</v>
      </c>
      <c r="O56" s="33"/>
      <c r="P56" s="33"/>
      <c r="Q56" s="33" t="s">
        <v>312</v>
      </c>
      <c r="R56" s="33" t="s">
        <v>52</v>
      </c>
      <c r="S56" s="33" t="s">
        <v>262</v>
      </c>
      <c r="T56" s="33" t="s">
        <v>313</v>
      </c>
      <c r="U56" s="33"/>
      <c r="V56" s="33"/>
      <c r="W56" s="33"/>
      <c r="X56" s="33"/>
      <c r="Y5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7" spans="1:25" s="1" customFormat="1" ht="21" x14ac:dyDescent="0.3">
      <c r="A57" s="36" t="s">
        <v>590</v>
      </c>
      <c r="B57" s="33"/>
      <c r="C57" s="33" t="s">
        <v>591</v>
      </c>
      <c r="D57" s="33" t="s">
        <v>592</v>
      </c>
      <c r="E57" s="33" t="s">
        <v>593</v>
      </c>
      <c r="F57" s="33" t="s">
        <v>594</v>
      </c>
      <c r="G57" s="33" t="s">
        <v>305</v>
      </c>
      <c r="H57" s="33" t="s">
        <v>27</v>
      </c>
      <c r="I57" s="33" t="s">
        <v>595</v>
      </c>
      <c r="J57" s="33" t="s">
        <v>596</v>
      </c>
      <c r="K57" s="33"/>
      <c r="L57" s="33" t="s">
        <v>28</v>
      </c>
      <c r="M57" s="33" t="s">
        <v>1114</v>
      </c>
      <c r="N57" s="33" t="s">
        <v>28</v>
      </c>
      <c r="O57" s="33"/>
      <c r="P57" s="33"/>
      <c r="Q57" s="33" t="s">
        <v>38</v>
      </c>
      <c r="R57" s="33" t="s">
        <v>62</v>
      </c>
      <c r="S57" s="33" t="s">
        <v>51</v>
      </c>
      <c r="T57" s="33" t="s">
        <v>597</v>
      </c>
      <c r="U57" s="33">
        <v>45465</v>
      </c>
      <c r="V57" s="33">
        <v>44855</v>
      </c>
      <c r="W57" s="33">
        <v>45538</v>
      </c>
      <c r="X57" s="33"/>
      <c r="Y5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8" spans="1:25" s="1" customFormat="1" ht="21" x14ac:dyDescent="0.3">
      <c r="A58" s="36" t="s">
        <v>602</v>
      </c>
      <c r="B58" s="33"/>
      <c r="C58" s="33" t="s">
        <v>603</v>
      </c>
      <c r="D58" s="33" t="s">
        <v>604</v>
      </c>
      <c r="E58" s="33" t="s">
        <v>605</v>
      </c>
      <c r="F58" s="33" t="s">
        <v>606</v>
      </c>
      <c r="G58" s="33" t="s">
        <v>328</v>
      </c>
      <c r="H58" s="33" t="s">
        <v>35</v>
      </c>
      <c r="I58" s="33">
        <v>0.4</v>
      </c>
      <c r="J58" s="33">
        <v>0.8</v>
      </c>
      <c r="K58" s="33"/>
      <c r="L58" s="33" t="s">
        <v>40</v>
      </c>
      <c r="M58" s="33" t="s">
        <v>1114</v>
      </c>
      <c r="N58" s="33" t="s">
        <v>40</v>
      </c>
      <c r="O58" s="33"/>
      <c r="P58" s="33"/>
      <c r="Q58" s="33" t="s">
        <v>52</v>
      </c>
      <c r="R58" s="33"/>
      <c r="S58" s="33"/>
      <c r="T58" s="33"/>
      <c r="U58" s="33">
        <v>44750</v>
      </c>
      <c r="V58" s="33"/>
      <c r="W58" s="33"/>
      <c r="X58" s="33"/>
      <c r="Y5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59" spans="1:25" s="1" customFormat="1" ht="21" x14ac:dyDescent="0.3">
      <c r="A59" s="36" t="s">
        <v>726</v>
      </c>
      <c r="B59" s="33"/>
      <c r="C59" s="33" t="s">
        <v>726</v>
      </c>
      <c r="D59" s="33" t="s">
        <v>727</v>
      </c>
      <c r="E59" s="33" t="s">
        <v>728</v>
      </c>
      <c r="F59" s="33" t="s">
        <v>729</v>
      </c>
      <c r="G59" s="33" t="s">
        <v>730</v>
      </c>
      <c r="H59" s="33" t="s">
        <v>731</v>
      </c>
      <c r="I59" s="33">
        <v>0.7</v>
      </c>
      <c r="J59" s="33">
        <v>0.05</v>
      </c>
      <c r="K59" s="33"/>
      <c r="L59" s="33" t="s">
        <v>100</v>
      </c>
      <c r="M59" s="33" t="s">
        <v>1114</v>
      </c>
      <c r="N59" s="33" t="s">
        <v>732</v>
      </c>
      <c r="O59" s="33"/>
      <c r="P59" s="33"/>
      <c r="Q59" s="33" t="s">
        <v>733</v>
      </c>
      <c r="R59" s="33" t="s">
        <v>734</v>
      </c>
      <c r="S59" s="33" t="s">
        <v>735</v>
      </c>
      <c r="T59" s="33" t="s">
        <v>736</v>
      </c>
      <c r="U59" s="33">
        <v>44515</v>
      </c>
      <c r="V59" s="33">
        <v>44756</v>
      </c>
      <c r="W59" s="33">
        <v>44581</v>
      </c>
      <c r="X59" s="33"/>
      <c r="Y5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0" spans="1:25" s="1" customFormat="1" ht="21" x14ac:dyDescent="0.3">
      <c r="A60" s="36" t="s">
        <v>709</v>
      </c>
      <c r="B60" s="33"/>
      <c r="C60" s="33" t="s">
        <v>709</v>
      </c>
      <c r="D60" s="33" t="s">
        <v>710</v>
      </c>
      <c r="E60" s="33" t="s">
        <v>86</v>
      </c>
      <c r="F60" s="33" t="s">
        <v>711</v>
      </c>
      <c r="G60" s="33" t="s">
        <v>328</v>
      </c>
      <c r="H60" s="33">
        <v>1200</v>
      </c>
      <c r="I60" s="33">
        <v>0.5</v>
      </c>
      <c r="J60" s="33">
        <v>0.1</v>
      </c>
      <c r="K60" s="33"/>
      <c r="L60" s="33" t="s">
        <v>37</v>
      </c>
      <c r="M60" s="33" t="s">
        <v>1114</v>
      </c>
      <c r="N60" s="33" t="s">
        <v>37</v>
      </c>
      <c r="O60" s="33"/>
      <c r="P60" s="33"/>
      <c r="Q60" s="33" t="s">
        <v>38</v>
      </c>
      <c r="R60" s="33" t="s">
        <v>51</v>
      </c>
      <c r="S60" s="33" t="s">
        <v>712</v>
      </c>
      <c r="T60" s="33" t="s">
        <v>713</v>
      </c>
      <c r="U60" s="33">
        <v>44795</v>
      </c>
      <c r="V60" s="33">
        <v>44556</v>
      </c>
      <c r="W60" s="33">
        <v>45512</v>
      </c>
      <c r="X60" s="33"/>
      <c r="Y6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1" spans="1:25" s="1" customFormat="1" ht="21" x14ac:dyDescent="0.3">
      <c r="A61" s="36" t="s">
        <v>714</v>
      </c>
      <c r="B61" s="33"/>
      <c r="C61" s="33" t="s">
        <v>714</v>
      </c>
      <c r="D61" s="33" t="s">
        <v>715</v>
      </c>
      <c r="E61" s="33" t="s">
        <v>716</v>
      </c>
      <c r="F61" s="33" t="s">
        <v>717</v>
      </c>
      <c r="G61" s="33" t="s">
        <v>297</v>
      </c>
      <c r="H61" s="33" t="s">
        <v>68</v>
      </c>
      <c r="I61" s="33" t="s">
        <v>718</v>
      </c>
      <c r="J61" s="33" t="s">
        <v>257</v>
      </c>
      <c r="K61" s="33"/>
      <c r="L61" s="33" t="s">
        <v>40</v>
      </c>
      <c r="M61" s="33" t="s">
        <v>1114</v>
      </c>
      <c r="N61" s="33" t="s">
        <v>40</v>
      </c>
      <c r="O61" s="33"/>
      <c r="P61" s="33"/>
      <c r="Q61" s="33" t="s">
        <v>71</v>
      </c>
      <c r="R61" s="33"/>
      <c r="S61" s="33"/>
      <c r="T61" s="33" t="s">
        <v>719</v>
      </c>
      <c r="U61" s="33">
        <v>44865</v>
      </c>
      <c r="V61" s="33"/>
      <c r="W61" s="33"/>
      <c r="X61" s="33">
        <v>2020</v>
      </c>
      <c r="Y61" s="33">
        <f ca="1">IF(Tabella3[[#This Row],[Year of first collaboration]]="","NA",IF(Tabella3[[#This Row],[Year of first collaboration]]&lt;&gt;"NA",YEAR(TODAY())-Tabella3[[#This Row],[Year of first collaboration]],"NA"))</f>
        <v>3</v>
      </c>
    </row>
    <row r="62" spans="1:25" s="1" customFormat="1" ht="21" x14ac:dyDescent="0.3">
      <c r="A62" s="36" t="s">
        <v>642</v>
      </c>
      <c r="B62" s="33"/>
      <c r="C62" s="33" t="s">
        <v>643</v>
      </c>
      <c r="D62" s="33" t="s">
        <v>644</v>
      </c>
      <c r="E62" s="33" t="s">
        <v>645</v>
      </c>
      <c r="F62" s="33" t="s">
        <v>327</v>
      </c>
      <c r="G62" s="33" t="s">
        <v>305</v>
      </c>
      <c r="H62" s="33" t="s">
        <v>58</v>
      </c>
      <c r="I62" s="33" t="s">
        <v>646</v>
      </c>
      <c r="J62" s="33" t="s">
        <v>83</v>
      </c>
      <c r="K62" s="33"/>
      <c r="L62" s="33" t="s">
        <v>40</v>
      </c>
      <c r="M62" s="33" t="s">
        <v>1114</v>
      </c>
      <c r="N62" s="33" t="s">
        <v>28</v>
      </c>
      <c r="O62" s="33"/>
      <c r="P62" s="33"/>
      <c r="Q62" s="33" t="s">
        <v>62</v>
      </c>
      <c r="R62" s="33" t="s">
        <v>71</v>
      </c>
      <c r="S62" s="33"/>
      <c r="T62" s="33"/>
      <c r="U62" s="33">
        <v>44985</v>
      </c>
      <c r="V62" s="33">
        <v>44592</v>
      </c>
      <c r="W62" s="33"/>
      <c r="X62" s="33"/>
      <c r="Y6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3" spans="1:25" s="1" customFormat="1" ht="21" x14ac:dyDescent="0.3">
      <c r="A63" s="36" t="s">
        <v>614</v>
      </c>
      <c r="B63" s="33"/>
      <c r="C63" s="33" t="s">
        <v>615</v>
      </c>
      <c r="D63" s="33" t="s">
        <v>616</v>
      </c>
      <c r="E63" s="33" t="s">
        <v>617</v>
      </c>
      <c r="F63" s="33" t="s">
        <v>327</v>
      </c>
      <c r="G63" s="33" t="s">
        <v>328</v>
      </c>
      <c r="H63" s="33" t="s">
        <v>58</v>
      </c>
      <c r="I63" s="33" t="s">
        <v>618</v>
      </c>
      <c r="J63" s="33" t="s">
        <v>619</v>
      </c>
      <c r="K63" s="33"/>
      <c r="L63" s="33" t="s">
        <v>28</v>
      </c>
      <c r="M63" s="33" t="s">
        <v>1114</v>
      </c>
      <c r="N63" s="33" t="s">
        <v>28</v>
      </c>
      <c r="O63" s="33"/>
      <c r="P63" s="33"/>
      <c r="Q63" s="33" t="s">
        <v>38</v>
      </c>
      <c r="R63" s="33" t="s">
        <v>51</v>
      </c>
      <c r="S63" s="33" t="s">
        <v>52</v>
      </c>
      <c r="T63" s="33" t="s">
        <v>620</v>
      </c>
      <c r="U63" s="33" t="s">
        <v>621</v>
      </c>
      <c r="V63" s="33" t="s">
        <v>621</v>
      </c>
      <c r="W63" s="33">
        <v>44661</v>
      </c>
      <c r="X63" s="33"/>
      <c r="Y6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4" spans="1:25" s="1" customFormat="1" ht="21" x14ac:dyDescent="0.3">
      <c r="A64" s="36" t="s">
        <v>517</v>
      </c>
      <c r="B64" s="33"/>
      <c r="C64" s="33" t="s">
        <v>518</v>
      </c>
      <c r="D64" s="33" t="s">
        <v>519</v>
      </c>
      <c r="E64" s="33" t="s">
        <v>520</v>
      </c>
      <c r="F64" s="33" t="s">
        <v>396</v>
      </c>
      <c r="G64" s="33" t="s">
        <v>297</v>
      </c>
      <c r="H64" s="33" t="s">
        <v>42</v>
      </c>
      <c r="I64" s="33" t="s">
        <v>298</v>
      </c>
      <c r="J64" s="33" t="s">
        <v>60</v>
      </c>
      <c r="K64" s="33"/>
      <c r="L64" s="33" t="s">
        <v>40</v>
      </c>
      <c r="M64" s="33" t="s">
        <v>1114</v>
      </c>
      <c r="N64" s="33" t="s">
        <v>521</v>
      </c>
      <c r="O64" s="33"/>
      <c r="P64" s="33"/>
      <c r="Q64" s="33" t="s">
        <v>71</v>
      </c>
      <c r="R64" s="33"/>
      <c r="S64" s="33"/>
      <c r="T64" s="33" t="s">
        <v>322</v>
      </c>
      <c r="U64" s="33" t="s">
        <v>522</v>
      </c>
      <c r="V64" s="33"/>
      <c r="W64" s="33"/>
      <c r="X64" s="33"/>
      <c r="Y6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5" spans="1:25" s="1" customFormat="1" ht="21" x14ac:dyDescent="0.3">
      <c r="A65" s="36" t="s">
        <v>688</v>
      </c>
      <c r="B65" s="33"/>
      <c r="C65" s="33" t="s">
        <v>689</v>
      </c>
      <c r="D65" s="33" t="s">
        <v>690</v>
      </c>
      <c r="E65" s="33" t="s">
        <v>520</v>
      </c>
      <c r="F65" s="33" t="s">
        <v>691</v>
      </c>
      <c r="G65" s="33" t="s">
        <v>328</v>
      </c>
      <c r="H65" s="33" t="s">
        <v>35</v>
      </c>
      <c r="I65" s="33" t="s">
        <v>98</v>
      </c>
      <c r="J65" s="33" t="s">
        <v>60</v>
      </c>
      <c r="K65" s="33"/>
      <c r="L65" s="33" t="s">
        <v>339</v>
      </c>
      <c r="M65" s="33" t="s">
        <v>1114</v>
      </c>
      <c r="N65" s="33" t="s">
        <v>339</v>
      </c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6" spans="1:25" s="1" customFormat="1" ht="21" x14ac:dyDescent="0.3">
      <c r="A66" s="36" t="s">
        <v>761</v>
      </c>
      <c r="B66" s="33"/>
      <c r="C66" s="33" t="s">
        <v>762</v>
      </c>
      <c r="D66" s="33" t="s">
        <v>763</v>
      </c>
      <c r="E66" s="33" t="s">
        <v>764</v>
      </c>
      <c r="F66" s="33" t="s">
        <v>765</v>
      </c>
      <c r="G66" s="33" t="s">
        <v>328</v>
      </c>
      <c r="H66" s="33" t="s">
        <v>58</v>
      </c>
      <c r="I66" s="33">
        <v>0.7</v>
      </c>
      <c r="J66" s="33">
        <v>0</v>
      </c>
      <c r="K66" s="33"/>
      <c r="L66" s="33" t="s">
        <v>40</v>
      </c>
      <c r="M66" s="33" t="s">
        <v>1114</v>
      </c>
      <c r="N66" s="33" t="s">
        <v>186</v>
      </c>
      <c r="O66" s="33"/>
      <c r="P66" s="33"/>
      <c r="Q66" s="33" t="s">
        <v>262</v>
      </c>
      <c r="R66" s="33" t="s">
        <v>61</v>
      </c>
      <c r="S66" s="33" t="s">
        <v>62</v>
      </c>
      <c r="T66" s="33" t="s">
        <v>766</v>
      </c>
      <c r="U66" s="33">
        <v>45107</v>
      </c>
      <c r="V66" s="33">
        <v>44576</v>
      </c>
      <c r="W66" s="33">
        <v>44831</v>
      </c>
      <c r="X66" s="33"/>
      <c r="Y6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7" spans="1:25" s="1" customFormat="1" ht="21" x14ac:dyDescent="0.3">
      <c r="A67" s="36" t="s">
        <v>318</v>
      </c>
      <c r="B67" s="33"/>
      <c r="C67" s="33" t="s">
        <v>318</v>
      </c>
      <c r="D67" s="33" t="s">
        <v>319</v>
      </c>
      <c r="E67" s="33" t="s">
        <v>320</v>
      </c>
      <c r="F67" s="33" t="s">
        <v>321</v>
      </c>
      <c r="G67" s="33" t="s">
        <v>297</v>
      </c>
      <c r="H67" s="33" t="s">
        <v>35</v>
      </c>
      <c r="I67" s="33">
        <v>0.6</v>
      </c>
      <c r="J67" s="33">
        <v>0.1</v>
      </c>
      <c r="K67" s="33"/>
      <c r="L67" s="33" t="s">
        <v>40</v>
      </c>
      <c r="M67" s="33" t="s">
        <v>1114</v>
      </c>
      <c r="N67" s="33" t="s">
        <v>40</v>
      </c>
      <c r="O67" s="33"/>
      <c r="P67" s="33"/>
      <c r="Q67" s="33" t="s">
        <v>38</v>
      </c>
      <c r="R67" s="33" t="s">
        <v>62</v>
      </c>
      <c r="S67" s="33" t="s">
        <v>71</v>
      </c>
      <c r="T67" s="33" t="s">
        <v>322</v>
      </c>
      <c r="U67" s="33">
        <v>44825</v>
      </c>
      <c r="V67" s="33">
        <v>45610</v>
      </c>
      <c r="W67" s="33">
        <v>44442</v>
      </c>
      <c r="X67" s="33"/>
      <c r="Y6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8" spans="1:25" s="1" customFormat="1" ht="21" x14ac:dyDescent="0.3">
      <c r="A68" s="36" t="s">
        <v>536</v>
      </c>
      <c r="B68" s="33"/>
      <c r="C68" s="33" t="s">
        <v>536</v>
      </c>
      <c r="D68" s="33" t="s">
        <v>537</v>
      </c>
      <c r="E68" s="33" t="s">
        <v>538</v>
      </c>
      <c r="F68" s="33" t="s">
        <v>76</v>
      </c>
      <c r="G68" s="33" t="s">
        <v>305</v>
      </c>
      <c r="H68" s="33" t="s">
        <v>35</v>
      </c>
      <c r="I68" s="33">
        <v>0.6</v>
      </c>
      <c r="J68" s="33">
        <v>0</v>
      </c>
      <c r="K68" s="33"/>
      <c r="L68" s="33" t="s">
        <v>40</v>
      </c>
      <c r="M68" s="33" t="s">
        <v>1114</v>
      </c>
      <c r="N68" s="33" t="s">
        <v>40</v>
      </c>
      <c r="O68" s="33"/>
      <c r="P68" s="33"/>
      <c r="Q68" s="33" t="s">
        <v>62</v>
      </c>
      <c r="R68" s="33" t="s">
        <v>71</v>
      </c>
      <c r="S68" s="33"/>
      <c r="T68" s="33"/>
      <c r="U68" s="33">
        <v>45462</v>
      </c>
      <c r="V68" s="33">
        <v>44592</v>
      </c>
      <c r="W68" s="33"/>
      <c r="X68" s="33"/>
      <c r="Y6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69" spans="1:25" s="1" customFormat="1" ht="21" x14ac:dyDescent="0.3">
      <c r="A69" s="36" t="s">
        <v>627</v>
      </c>
      <c r="B69" s="33"/>
      <c r="C69" s="33" t="s">
        <v>628</v>
      </c>
      <c r="D69" s="33" t="s">
        <v>629</v>
      </c>
      <c r="E69" s="33" t="s">
        <v>630</v>
      </c>
      <c r="F69" s="33" t="s">
        <v>630</v>
      </c>
      <c r="G69" s="33" t="s">
        <v>328</v>
      </c>
      <c r="H69" s="33" t="s">
        <v>35</v>
      </c>
      <c r="I69" s="33" t="s">
        <v>481</v>
      </c>
      <c r="J69" s="33" t="s">
        <v>631</v>
      </c>
      <c r="K69" s="33"/>
      <c r="L69" s="33" t="s">
        <v>28</v>
      </c>
      <c r="M69" s="33" t="s">
        <v>1114</v>
      </c>
      <c r="N69" s="33" t="s">
        <v>28</v>
      </c>
      <c r="O69" s="33"/>
      <c r="P69" s="33"/>
      <c r="Q69" s="33" t="s">
        <v>38</v>
      </c>
      <c r="R69" s="33"/>
      <c r="S69" s="33"/>
      <c r="T69" s="33"/>
      <c r="U69" s="33">
        <v>45502</v>
      </c>
      <c r="V69" s="33"/>
      <c r="W69" s="33"/>
      <c r="X69" s="33"/>
      <c r="Y6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0" spans="1:25" s="1" customFormat="1" ht="21" x14ac:dyDescent="0.3">
      <c r="A70" s="36" t="s">
        <v>1039</v>
      </c>
      <c r="B70" s="33"/>
      <c r="C70" s="33" t="s">
        <v>1039</v>
      </c>
      <c r="D70" s="33" t="s">
        <v>1040</v>
      </c>
      <c r="E70" s="33" t="s">
        <v>1041</v>
      </c>
      <c r="F70" s="33" t="s">
        <v>1042</v>
      </c>
      <c r="G70" s="33" t="s">
        <v>328</v>
      </c>
      <c r="H70" s="33" t="s">
        <v>35</v>
      </c>
      <c r="I70" s="33">
        <v>0.36</v>
      </c>
      <c r="J70" s="33">
        <v>0</v>
      </c>
      <c r="K70" s="33"/>
      <c r="L70" s="33" t="s">
        <v>28</v>
      </c>
      <c r="M70" s="33" t="s">
        <v>1114</v>
      </c>
      <c r="N70" s="33" t="s">
        <v>339</v>
      </c>
      <c r="O70" s="33"/>
      <c r="P70" s="33"/>
      <c r="Q70" s="33" t="s">
        <v>52</v>
      </c>
      <c r="R70" s="33" t="s">
        <v>61</v>
      </c>
      <c r="S70" s="33" t="s">
        <v>1043</v>
      </c>
      <c r="T70" s="33" t="s">
        <v>1044</v>
      </c>
      <c r="U70" s="33">
        <v>44901</v>
      </c>
      <c r="V70" s="33">
        <v>44901</v>
      </c>
      <c r="W70" s="33">
        <v>44858</v>
      </c>
      <c r="X70" s="33"/>
      <c r="Y7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1" spans="1:25" s="1" customFormat="1" ht="21" x14ac:dyDescent="0.3">
      <c r="A71" s="35" t="s">
        <v>421</v>
      </c>
      <c r="B71" s="33"/>
      <c r="C71" s="33" t="s">
        <v>422</v>
      </c>
      <c r="D71" s="33" t="s">
        <v>423</v>
      </c>
      <c r="E71" s="33" t="s">
        <v>424</v>
      </c>
      <c r="F71" s="33" t="s">
        <v>327</v>
      </c>
      <c r="G71" s="33" t="s">
        <v>328</v>
      </c>
      <c r="H71" s="33" t="s">
        <v>68</v>
      </c>
      <c r="I71" s="33" t="s">
        <v>224</v>
      </c>
      <c r="J71" s="33" t="s">
        <v>403</v>
      </c>
      <c r="K71" s="33"/>
      <c r="L71" s="33" t="s">
        <v>40</v>
      </c>
      <c r="M71" s="33" t="s">
        <v>1114</v>
      </c>
      <c r="N71" s="33" t="s">
        <v>28</v>
      </c>
      <c r="O71" s="33"/>
      <c r="P71" s="33"/>
      <c r="Q71" s="33" t="s">
        <v>61</v>
      </c>
      <c r="R71" s="33" t="s">
        <v>29</v>
      </c>
      <c r="S71" s="33" t="s">
        <v>52</v>
      </c>
      <c r="T71" s="33" t="s">
        <v>425</v>
      </c>
      <c r="U71" s="33">
        <v>44754</v>
      </c>
      <c r="V71" s="33">
        <v>44754</v>
      </c>
      <c r="W71" s="33">
        <v>44623</v>
      </c>
      <c r="X71" s="33"/>
      <c r="Y7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2" spans="1:25" s="1" customFormat="1" ht="21" x14ac:dyDescent="0.3">
      <c r="A72" s="35" t="s">
        <v>510</v>
      </c>
      <c r="B72" s="33"/>
      <c r="C72" s="33" t="s">
        <v>510</v>
      </c>
      <c r="D72" s="33" t="s">
        <v>511</v>
      </c>
      <c r="E72" s="33" t="s">
        <v>512</v>
      </c>
      <c r="F72" s="33" t="s">
        <v>429</v>
      </c>
      <c r="G72" s="33" t="s">
        <v>305</v>
      </c>
      <c r="H72" s="33" t="s">
        <v>35</v>
      </c>
      <c r="I72" s="33">
        <v>0.35</v>
      </c>
      <c r="J72" s="33">
        <v>0.03</v>
      </c>
      <c r="K72" s="33"/>
      <c r="L72" s="33" t="s">
        <v>40</v>
      </c>
      <c r="M72" s="33" t="s">
        <v>1114</v>
      </c>
      <c r="N72" s="33" t="s">
        <v>40</v>
      </c>
      <c r="O72" s="33"/>
      <c r="P72" s="33"/>
      <c r="Q72" s="33" t="s">
        <v>38</v>
      </c>
      <c r="R72" s="33" t="s">
        <v>262</v>
      </c>
      <c r="S72" s="33" t="s">
        <v>262</v>
      </c>
      <c r="T72" s="33" t="s">
        <v>513</v>
      </c>
      <c r="U72" s="33">
        <v>45463</v>
      </c>
      <c r="V72" s="33"/>
      <c r="W72" s="33"/>
      <c r="X72" s="33"/>
      <c r="Y7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3" spans="1:25" s="1" customFormat="1" ht="21" x14ac:dyDescent="0.3">
      <c r="A73" s="37" t="s">
        <v>364</v>
      </c>
      <c r="B73" s="33"/>
      <c r="C73" s="33" t="s">
        <v>364</v>
      </c>
      <c r="D73" s="33" t="s">
        <v>365</v>
      </c>
      <c r="E73" s="33" t="s">
        <v>366</v>
      </c>
      <c r="F73" s="33" t="s">
        <v>367</v>
      </c>
      <c r="G73" s="33" t="s">
        <v>328</v>
      </c>
      <c r="H73" s="33">
        <v>10</v>
      </c>
      <c r="I73" s="33" t="s">
        <v>81</v>
      </c>
      <c r="J73" s="33" t="s">
        <v>197</v>
      </c>
      <c r="K73" s="33"/>
      <c r="L73" s="33" t="s">
        <v>37</v>
      </c>
      <c r="M73" s="33" t="s">
        <v>1114</v>
      </c>
      <c r="N73" s="33" t="s">
        <v>37</v>
      </c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4" spans="1:25" s="1" customFormat="1" ht="21" x14ac:dyDescent="0.3">
      <c r="A74" s="36" t="s">
        <v>1035</v>
      </c>
      <c r="B74" s="33"/>
      <c r="C74" s="33" t="s">
        <v>1035</v>
      </c>
      <c r="D74" s="33" t="s">
        <v>1036</v>
      </c>
      <c r="E74" s="33" t="s">
        <v>1037</v>
      </c>
      <c r="F74" s="33" t="s">
        <v>1038</v>
      </c>
      <c r="G74" s="33" t="s">
        <v>328</v>
      </c>
      <c r="H74" s="33" t="s">
        <v>35</v>
      </c>
      <c r="I74" s="33">
        <v>0.5</v>
      </c>
      <c r="J74" s="33">
        <v>0</v>
      </c>
      <c r="K74" s="33"/>
      <c r="L74" s="33" t="s">
        <v>40</v>
      </c>
      <c r="M74" s="33" t="s">
        <v>1114</v>
      </c>
      <c r="N74" s="33" t="s">
        <v>40</v>
      </c>
      <c r="O74" s="33"/>
      <c r="P74" s="33"/>
      <c r="Q74" s="33" t="s">
        <v>52</v>
      </c>
      <c r="R74" s="33"/>
      <c r="S74" s="33"/>
      <c r="T74" s="33"/>
      <c r="U74" s="33">
        <v>44780</v>
      </c>
      <c r="V74" s="33"/>
      <c r="W74" s="33"/>
      <c r="X74" s="33"/>
      <c r="Y7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5" spans="1:25" s="1" customFormat="1" ht="21" x14ac:dyDescent="0.3">
      <c r="A75" s="36" t="s">
        <v>647</v>
      </c>
      <c r="B75" s="33"/>
      <c r="C75" s="33" t="s">
        <v>648</v>
      </c>
      <c r="D75" s="33" t="s">
        <v>649</v>
      </c>
      <c r="E75" s="33" t="s">
        <v>650</v>
      </c>
      <c r="F75" s="33" t="s">
        <v>651</v>
      </c>
      <c r="G75" s="33" t="s">
        <v>328</v>
      </c>
      <c r="H75" s="33" t="s">
        <v>35</v>
      </c>
      <c r="I75" s="33">
        <v>0.44</v>
      </c>
      <c r="J75" s="33">
        <v>0</v>
      </c>
      <c r="K75" s="33"/>
      <c r="L75" s="33" t="s">
        <v>40</v>
      </c>
      <c r="M75" s="33" t="s">
        <v>1114</v>
      </c>
      <c r="N75" s="33" t="s">
        <v>186</v>
      </c>
      <c r="O75" s="33"/>
      <c r="P75" s="33"/>
      <c r="Q75" s="33" t="s">
        <v>52</v>
      </c>
      <c r="R75" s="33" t="s">
        <v>29</v>
      </c>
      <c r="S75" s="33" t="s">
        <v>61</v>
      </c>
      <c r="T75" s="33" t="s">
        <v>652</v>
      </c>
      <c r="U75" s="33">
        <v>44530</v>
      </c>
      <c r="V75" s="33">
        <v>44530</v>
      </c>
      <c r="W75" s="33">
        <v>44530</v>
      </c>
      <c r="X75" s="33"/>
      <c r="Y7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6" spans="1:25" s="1" customFormat="1" ht="21" x14ac:dyDescent="0.3">
      <c r="A76" s="35" t="s">
        <v>360</v>
      </c>
      <c r="B76" s="33"/>
      <c r="C76" s="33" t="s">
        <v>360</v>
      </c>
      <c r="D76" s="33" t="s">
        <v>361</v>
      </c>
      <c r="E76" s="33" t="s">
        <v>362</v>
      </c>
      <c r="F76" s="33" t="s">
        <v>363</v>
      </c>
      <c r="G76" s="33" t="s">
        <v>328</v>
      </c>
      <c r="H76" s="33" t="s">
        <v>42</v>
      </c>
      <c r="I76" s="33">
        <v>0.56000000000000005</v>
      </c>
      <c r="J76" s="33">
        <v>7.0000000000000007E-2</v>
      </c>
      <c r="K76" s="33"/>
      <c r="L76" s="33" t="s">
        <v>186</v>
      </c>
      <c r="M76" s="33" t="s">
        <v>1114</v>
      </c>
      <c r="N76" s="33" t="s">
        <v>40</v>
      </c>
      <c r="O76" s="33"/>
      <c r="P76" s="33"/>
      <c r="Q76" s="33" t="s">
        <v>52</v>
      </c>
      <c r="R76" s="33" t="s">
        <v>71</v>
      </c>
      <c r="S76" s="33"/>
      <c r="T76" s="33"/>
      <c r="U76" s="33">
        <v>44827</v>
      </c>
      <c r="V76" s="33">
        <v>44726</v>
      </c>
      <c r="W76" s="33"/>
      <c r="X76" s="33"/>
      <c r="Y7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7" spans="1:25" s="1" customFormat="1" ht="21" x14ac:dyDescent="0.3">
      <c r="A77" s="36" t="s">
        <v>751</v>
      </c>
      <c r="B77" s="33"/>
      <c r="C77" s="33" t="s">
        <v>752</v>
      </c>
      <c r="D77" s="33" t="s">
        <v>753</v>
      </c>
      <c r="E77" s="33" t="s">
        <v>754</v>
      </c>
      <c r="F77" s="33" t="s">
        <v>755</v>
      </c>
      <c r="G77" s="33" t="s">
        <v>756</v>
      </c>
      <c r="H77" s="33">
        <v>98</v>
      </c>
      <c r="I77" s="33" t="s">
        <v>757</v>
      </c>
      <c r="J77" s="33" t="s">
        <v>758</v>
      </c>
      <c r="K77" s="33"/>
      <c r="L77" s="33" t="s">
        <v>759</v>
      </c>
      <c r="M77" s="33" t="s">
        <v>1114</v>
      </c>
      <c r="N77" s="33" t="s">
        <v>759</v>
      </c>
      <c r="O77" s="33"/>
      <c r="P77" s="33"/>
      <c r="Q77" s="33"/>
      <c r="R77" s="33"/>
      <c r="S77" s="33"/>
      <c r="T77" s="33" t="s">
        <v>760</v>
      </c>
      <c r="U77" s="33">
        <v>45112</v>
      </c>
      <c r="V77" s="33"/>
      <c r="W77" s="33"/>
      <c r="X77" s="33"/>
      <c r="Y7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8" spans="1:25" s="1" customFormat="1" ht="21" x14ac:dyDescent="0.3">
      <c r="A78" s="35" t="s">
        <v>323</v>
      </c>
      <c r="B78" s="33"/>
      <c r="C78" s="33" t="s">
        <v>324</v>
      </c>
      <c r="D78" s="33" t="s">
        <v>325</v>
      </c>
      <c r="E78" s="33" t="s">
        <v>326</v>
      </c>
      <c r="F78" s="33" t="s">
        <v>327</v>
      </c>
      <c r="G78" s="33" t="s">
        <v>328</v>
      </c>
      <c r="H78" s="33" t="s">
        <v>68</v>
      </c>
      <c r="I78" s="33" t="s">
        <v>279</v>
      </c>
      <c r="J78" s="33" t="s">
        <v>60</v>
      </c>
      <c r="K78" s="33"/>
      <c r="L78" s="33" t="s">
        <v>28</v>
      </c>
      <c r="M78" s="33" t="s">
        <v>1114</v>
      </c>
      <c r="N78" s="33" t="s">
        <v>28</v>
      </c>
      <c r="O78" s="33"/>
      <c r="P78" s="33"/>
      <c r="Q78" s="33" t="s">
        <v>51</v>
      </c>
      <c r="R78" s="33" t="s">
        <v>52</v>
      </c>
      <c r="S78" s="33" t="s">
        <v>29</v>
      </c>
      <c r="T78" s="33" t="s">
        <v>329</v>
      </c>
      <c r="U78" s="33">
        <v>45272</v>
      </c>
      <c r="V78" s="33">
        <v>44507</v>
      </c>
      <c r="W78" s="33">
        <v>44598</v>
      </c>
      <c r="X78" s="33"/>
      <c r="Y7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79" spans="1:25" s="1" customFormat="1" ht="21" x14ac:dyDescent="0.3">
      <c r="A79" s="36" t="s">
        <v>622</v>
      </c>
      <c r="B79" s="33"/>
      <c r="C79" s="33" t="s">
        <v>623</v>
      </c>
      <c r="D79" s="33" t="s">
        <v>624</v>
      </c>
      <c r="E79" s="33" t="s">
        <v>625</v>
      </c>
      <c r="F79" s="33" t="s">
        <v>626</v>
      </c>
      <c r="G79" s="33" t="s">
        <v>297</v>
      </c>
      <c r="H79" s="33" t="s">
        <v>42</v>
      </c>
      <c r="I79" s="33" t="s">
        <v>403</v>
      </c>
      <c r="J79" s="33" t="s">
        <v>570</v>
      </c>
      <c r="K79" s="33"/>
      <c r="L79" s="33" t="s">
        <v>40</v>
      </c>
      <c r="M79" s="33" t="s">
        <v>1114</v>
      </c>
      <c r="N79" s="33" t="s">
        <v>40</v>
      </c>
      <c r="O79" s="33"/>
      <c r="P79" s="33"/>
      <c r="Q79" s="33" t="s">
        <v>38</v>
      </c>
      <c r="R79" s="33" t="s">
        <v>52</v>
      </c>
      <c r="S79" s="33"/>
      <c r="T79" s="33"/>
      <c r="U79" s="33">
        <v>45186</v>
      </c>
      <c r="V79" s="33">
        <v>44524</v>
      </c>
      <c r="W79" s="33"/>
      <c r="X79" s="33"/>
      <c r="Y7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0" spans="1:25" s="1" customFormat="1" ht="21" x14ac:dyDescent="0.3">
      <c r="A80" s="35" t="s">
        <v>466</v>
      </c>
      <c r="B80" s="33"/>
      <c r="C80" s="33" t="s">
        <v>467</v>
      </c>
      <c r="D80" s="33" t="s">
        <v>468</v>
      </c>
      <c r="E80" s="33" t="s">
        <v>469</v>
      </c>
      <c r="F80" s="33" t="s">
        <v>470</v>
      </c>
      <c r="G80" s="33" t="s">
        <v>328</v>
      </c>
      <c r="H80" s="33" t="s">
        <v>35</v>
      </c>
      <c r="I80" s="33">
        <v>0.05</v>
      </c>
      <c r="J80" s="33">
        <v>0</v>
      </c>
      <c r="K80" s="33"/>
      <c r="L80" s="33" t="s">
        <v>40</v>
      </c>
      <c r="M80" s="33" t="s">
        <v>1114</v>
      </c>
      <c r="N80" s="33" t="s">
        <v>40</v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1" spans="1:25" s="1" customFormat="1" ht="21" x14ac:dyDescent="0.3">
      <c r="A81" s="35" t="s">
        <v>484</v>
      </c>
      <c r="B81" s="33"/>
      <c r="C81" s="33" t="s">
        <v>484</v>
      </c>
      <c r="D81" s="33" t="s">
        <v>485</v>
      </c>
      <c r="E81" s="33" t="s">
        <v>486</v>
      </c>
      <c r="F81" s="33" t="s">
        <v>487</v>
      </c>
      <c r="G81" s="33" t="s">
        <v>297</v>
      </c>
      <c r="H81" s="33" t="s">
        <v>35</v>
      </c>
      <c r="I81" s="33">
        <v>0.75</v>
      </c>
      <c r="J81" s="33">
        <v>0</v>
      </c>
      <c r="K81" s="33"/>
      <c r="L81" s="33" t="s">
        <v>40</v>
      </c>
      <c r="M81" s="33" t="s">
        <v>1114</v>
      </c>
      <c r="N81" s="33" t="s">
        <v>40</v>
      </c>
      <c r="O81" s="33"/>
      <c r="P81" s="33"/>
      <c r="Q81" s="33"/>
      <c r="R81" s="33"/>
      <c r="S81" s="33"/>
      <c r="T81" s="33" t="s">
        <v>488</v>
      </c>
      <c r="U81" s="33"/>
      <c r="V81" s="33"/>
      <c r="W81" s="33"/>
      <c r="X81" s="33"/>
      <c r="Y8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2" spans="1:25" s="1" customFormat="1" ht="21" x14ac:dyDescent="0.3">
      <c r="A82" s="35" t="s">
        <v>566</v>
      </c>
      <c r="B82" s="33"/>
      <c r="C82" s="33" t="s">
        <v>567</v>
      </c>
      <c r="D82" s="33" t="s">
        <v>568</v>
      </c>
      <c r="E82" s="33" t="s">
        <v>569</v>
      </c>
      <c r="F82" s="33" t="s">
        <v>327</v>
      </c>
      <c r="G82" s="33" t="s">
        <v>297</v>
      </c>
      <c r="H82" s="33" t="s">
        <v>48</v>
      </c>
      <c r="I82" s="33" t="s">
        <v>570</v>
      </c>
      <c r="J82" s="33" t="s">
        <v>60</v>
      </c>
      <c r="K82" s="33"/>
      <c r="L82" s="33" t="s">
        <v>40</v>
      </c>
      <c r="M82" s="33" t="s">
        <v>1114</v>
      </c>
      <c r="N82" s="33" t="s">
        <v>28</v>
      </c>
      <c r="O82" s="33"/>
      <c r="P82" s="33"/>
      <c r="Q82" s="33" t="s">
        <v>83</v>
      </c>
      <c r="R82" s="33"/>
      <c r="S82" s="33"/>
      <c r="T82" s="33"/>
      <c r="U82" s="33"/>
      <c r="V82" s="33"/>
      <c r="W82" s="33"/>
      <c r="X82" s="33"/>
      <c r="Y8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3" spans="1:25" s="1" customFormat="1" ht="21" x14ac:dyDescent="0.3">
      <c r="A83" s="35" t="s">
        <v>314</v>
      </c>
      <c r="B83" s="33"/>
      <c r="C83" s="33" t="s">
        <v>314</v>
      </c>
      <c r="D83" s="33" t="s">
        <v>315</v>
      </c>
      <c r="E83" s="33" t="s">
        <v>316</v>
      </c>
      <c r="F83" s="33" t="s">
        <v>317</v>
      </c>
      <c r="G83" s="33" t="s">
        <v>305</v>
      </c>
      <c r="H83" s="33" t="s">
        <v>42</v>
      </c>
      <c r="I83" s="33">
        <v>0.21</v>
      </c>
      <c r="J83" s="33">
        <v>0.12</v>
      </c>
      <c r="K83" s="33"/>
      <c r="L83" s="33" t="s">
        <v>186</v>
      </c>
      <c r="M83" s="33" t="s">
        <v>1114</v>
      </c>
      <c r="N83" s="33" t="s">
        <v>40</v>
      </c>
      <c r="O83" s="33"/>
      <c r="P83" s="33"/>
      <c r="Q83" s="33" t="s">
        <v>38</v>
      </c>
      <c r="R83" s="33" t="s">
        <v>62</v>
      </c>
      <c r="S83" s="33"/>
      <c r="T83" s="33"/>
      <c r="U83" s="33"/>
      <c r="V83" s="33"/>
      <c r="W83" s="33"/>
      <c r="X83" s="33"/>
      <c r="Y8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4" spans="1:25" s="1" customFormat="1" ht="21" x14ac:dyDescent="0.3">
      <c r="A84" s="35" t="s">
        <v>562</v>
      </c>
      <c r="B84" s="33"/>
      <c r="C84" s="33" t="s">
        <v>563</v>
      </c>
      <c r="D84" s="33" t="s">
        <v>564</v>
      </c>
      <c r="E84" s="33" t="s">
        <v>565</v>
      </c>
      <c r="F84" s="33" t="s">
        <v>76</v>
      </c>
      <c r="G84" s="33" t="s">
        <v>297</v>
      </c>
      <c r="H84" s="33" t="s">
        <v>42</v>
      </c>
      <c r="I84" s="33">
        <v>0.35</v>
      </c>
      <c r="J84" s="33">
        <v>0</v>
      </c>
      <c r="K84" s="33"/>
      <c r="L84" s="33" t="s">
        <v>186</v>
      </c>
      <c r="M84" s="33" t="s">
        <v>1114</v>
      </c>
      <c r="N84" s="33" t="s">
        <v>40</v>
      </c>
      <c r="O84" s="33"/>
      <c r="P84" s="33"/>
      <c r="Q84" s="33" t="s">
        <v>38</v>
      </c>
      <c r="R84" s="33" t="s">
        <v>71</v>
      </c>
      <c r="S84" s="33"/>
      <c r="T84" s="33"/>
      <c r="U84" s="33">
        <v>44999</v>
      </c>
      <c r="V84" s="33">
        <v>44508</v>
      </c>
      <c r="W84" s="33"/>
      <c r="X84" s="33"/>
      <c r="Y8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5" spans="1:25" s="1" customFormat="1" ht="21" x14ac:dyDescent="0.3">
      <c r="A85" s="37" t="s">
        <v>439</v>
      </c>
      <c r="B85" s="33"/>
      <c r="C85" s="33" t="s">
        <v>440</v>
      </c>
      <c r="D85" s="33" t="s">
        <v>441</v>
      </c>
      <c r="E85" s="33" t="s">
        <v>442</v>
      </c>
      <c r="F85" s="33" t="s">
        <v>443</v>
      </c>
      <c r="G85" s="33" t="s">
        <v>328</v>
      </c>
      <c r="H85" s="33">
        <v>10</v>
      </c>
      <c r="I85" s="33">
        <v>0.6</v>
      </c>
      <c r="J85" s="33">
        <v>0</v>
      </c>
      <c r="K85" s="33"/>
      <c r="L85" s="33" t="s">
        <v>37</v>
      </c>
      <c r="M85" s="33" t="s">
        <v>1114</v>
      </c>
      <c r="N85" s="33" t="s">
        <v>37</v>
      </c>
      <c r="O85" s="33"/>
      <c r="P85" s="33"/>
      <c r="Q85" s="33" t="s">
        <v>444</v>
      </c>
      <c r="R85" s="33" t="s">
        <v>444</v>
      </c>
      <c r="S85" s="33" t="s">
        <v>444</v>
      </c>
      <c r="T85" s="33" t="s">
        <v>444</v>
      </c>
      <c r="U85" s="33"/>
      <c r="V85" s="33"/>
      <c r="W85" s="33"/>
      <c r="X85" s="33"/>
      <c r="Y8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6" spans="1:25" s="1" customFormat="1" ht="21" x14ac:dyDescent="0.3">
      <c r="A86" s="36" t="s">
        <v>300</v>
      </c>
      <c r="B86" s="33"/>
      <c r="C86" s="33" t="s">
        <v>301</v>
      </c>
      <c r="D86" s="33" t="s">
        <v>706</v>
      </c>
      <c r="E86" s="33" t="s">
        <v>707</v>
      </c>
      <c r="F86" s="33" t="s">
        <v>708</v>
      </c>
      <c r="G86" s="33" t="s">
        <v>305</v>
      </c>
      <c r="H86" s="33" t="s">
        <v>58</v>
      </c>
      <c r="I86" s="33" t="s">
        <v>306</v>
      </c>
      <c r="J86" s="33">
        <v>0.25</v>
      </c>
      <c r="K86" s="33"/>
      <c r="L86" s="33" t="s">
        <v>186</v>
      </c>
      <c r="M86" s="33" t="s">
        <v>1114</v>
      </c>
      <c r="N86" s="33" t="s">
        <v>40</v>
      </c>
      <c r="O86" s="33"/>
      <c r="P86" s="33"/>
      <c r="Q86" s="33" t="s">
        <v>38</v>
      </c>
      <c r="R86" s="33" t="s">
        <v>51</v>
      </c>
      <c r="S86" s="33" t="s">
        <v>62</v>
      </c>
      <c r="T86" s="33" t="s">
        <v>307</v>
      </c>
      <c r="U86" s="33">
        <v>45442</v>
      </c>
      <c r="V86" s="33">
        <v>45115</v>
      </c>
      <c r="W86" s="33">
        <v>46126</v>
      </c>
      <c r="X86" s="33"/>
      <c r="Y8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7" spans="1:25" s="1" customFormat="1" ht="21" x14ac:dyDescent="0.3">
      <c r="A87" s="35" t="s">
        <v>547</v>
      </c>
      <c r="B87" s="33"/>
      <c r="C87" s="33" t="s">
        <v>547</v>
      </c>
      <c r="D87" s="33" t="s">
        <v>548</v>
      </c>
      <c r="E87" s="33" t="s">
        <v>549</v>
      </c>
      <c r="F87" s="33" t="s">
        <v>550</v>
      </c>
      <c r="G87" s="33" t="s">
        <v>328</v>
      </c>
      <c r="H87" s="33" t="s">
        <v>35</v>
      </c>
      <c r="I87" s="33" t="s">
        <v>197</v>
      </c>
      <c r="J87" s="33" t="s">
        <v>60</v>
      </c>
      <c r="K87" s="33"/>
      <c r="L87" s="33" t="s">
        <v>40</v>
      </c>
      <c r="M87" s="33" t="s">
        <v>1114</v>
      </c>
      <c r="N87" s="33" t="s">
        <v>40</v>
      </c>
      <c r="O87" s="33"/>
      <c r="P87" s="33"/>
      <c r="Q87" s="33" t="s">
        <v>61</v>
      </c>
      <c r="R87" s="33" t="s">
        <v>29</v>
      </c>
      <c r="S87" s="33" t="s">
        <v>52</v>
      </c>
      <c r="T87" s="33" t="s">
        <v>551</v>
      </c>
      <c r="U87" s="33">
        <v>44559</v>
      </c>
      <c r="V87" s="33">
        <v>44559</v>
      </c>
      <c r="W87" s="33">
        <v>44559</v>
      </c>
      <c r="X87" s="33"/>
      <c r="Y8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8" spans="1:25" s="1" customFormat="1" ht="21" x14ac:dyDescent="0.3">
      <c r="A88" s="35" t="s">
        <v>348</v>
      </c>
      <c r="B88" s="33"/>
      <c r="C88" s="33" t="s">
        <v>348</v>
      </c>
      <c r="D88" s="33" t="s">
        <v>349</v>
      </c>
      <c r="E88" s="33" t="s">
        <v>350</v>
      </c>
      <c r="F88" s="33" t="s">
        <v>351</v>
      </c>
      <c r="G88" s="33" t="s">
        <v>297</v>
      </c>
      <c r="H88" s="33" t="s">
        <v>42</v>
      </c>
      <c r="I88" s="33">
        <v>0.8</v>
      </c>
      <c r="J88" s="33">
        <v>0.1</v>
      </c>
      <c r="K88" s="33"/>
      <c r="L88" s="33" t="s">
        <v>40</v>
      </c>
      <c r="M88" s="33" t="s">
        <v>1114</v>
      </c>
      <c r="N88" s="33" t="s">
        <v>40</v>
      </c>
      <c r="O88" s="33"/>
      <c r="P88" s="33"/>
      <c r="Q88" s="33" t="s">
        <v>352</v>
      </c>
      <c r="R88" s="33"/>
      <c r="S88" s="33"/>
      <c r="T88" s="33"/>
      <c r="U88" s="33"/>
      <c r="V88" s="33"/>
      <c r="W88" s="33"/>
      <c r="X88" s="33"/>
      <c r="Y8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89" spans="1:25" s="1" customFormat="1" ht="21" x14ac:dyDescent="0.3">
      <c r="A89" s="36" t="s">
        <v>737</v>
      </c>
      <c r="B89" s="33"/>
      <c r="C89" s="33" t="s">
        <v>738</v>
      </c>
      <c r="D89" s="33" t="s">
        <v>739</v>
      </c>
      <c r="E89" s="33" t="s">
        <v>740</v>
      </c>
      <c r="F89" s="33" t="s">
        <v>594</v>
      </c>
      <c r="G89" s="33" t="s">
        <v>328</v>
      </c>
      <c r="H89" s="33" t="s">
        <v>58</v>
      </c>
      <c r="I89" s="33" t="s">
        <v>741</v>
      </c>
      <c r="J89" s="33" t="s">
        <v>742</v>
      </c>
      <c r="K89" s="33"/>
      <c r="L89" s="33" t="s">
        <v>28</v>
      </c>
      <c r="M89" s="33" t="s">
        <v>1114</v>
      </c>
      <c r="N89" s="33" t="s">
        <v>28</v>
      </c>
      <c r="O89" s="33"/>
      <c r="P89" s="33"/>
      <c r="Q89" s="33" t="s">
        <v>71</v>
      </c>
      <c r="R89" s="33" t="s">
        <v>52</v>
      </c>
      <c r="S89" s="33"/>
      <c r="T89" s="33"/>
      <c r="U89" s="33"/>
      <c r="V89" s="33">
        <v>44858</v>
      </c>
      <c r="W89" s="33"/>
      <c r="X89" s="33"/>
      <c r="Y89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0" spans="1:25" s="1" customFormat="1" ht="21" x14ac:dyDescent="0.3">
      <c r="A90" s="36" t="s">
        <v>720</v>
      </c>
      <c r="B90" s="33"/>
      <c r="C90" s="33" t="s">
        <v>720</v>
      </c>
      <c r="D90" s="33" t="s">
        <v>721</v>
      </c>
      <c r="E90" s="33" t="s">
        <v>722</v>
      </c>
      <c r="F90" s="33" t="s">
        <v>196</v>
      </c>
      <c r="G90" s="33" t="s">
        <v>328</v>
      </c>
      <c r="H90" s="33" t="s">
        <v>58</v>
      </c>
      <c r="I90" s="33">
        <v>0.64</v>
      </c>
      <c r="J90" s="33" t="s">
        <v>82</v>
      </c>
      <c r="K90" s="33"/>
      <c r="L90" s="33" t="s">
        <v>28</v>
      </c>
      <c r="M90" s="33" t="s">
        <v>1114</v>
      </c>
      <c r="N90" s="33" t="s">
        <v>28</v>
      </c>
      <c r="O90" s="33"/>
      <c r="P90" s="33"/>
      <c r="Q90" s="33" t="s">
        <v>71</v>
      </c>
      <c r="R90" s="33" t="s">
        <v>52</v>
      </c>
      <c r="S90" s="33" t="s">
        <v>29</v>
      </c>
      <c r="T90" s="33" t="s">
        <v>61</v>
      </c>
      <c r="U90" s="33" t="s">
        <v>723</v>
      </c>
      <c r="V90" s="33" t="s">
        <v>724</v>
      </c>
      <c r="W90" s="33" t="s">
        <v>725</v>
      </c>
      <c r="X90" s="33">
        <v>2020</v>
      </c>
      <c r="Y90" s="33">
        <f ca="1">IF(Tabella3[[#This Row],[Year of first collaboration]]="","NA",IF(Tabella3[[#This Row],[Year of first collaboration]]&lt;&gt;"NA",YEAR(TODAY())-Tabella3[[#This Row],[Year of first collaboration]],"NA"))</f>
        <v>3</v>
      </c>
    </row>
    <row r="91" spans="1:25" s="1" customFormat="1" ht="21" x14ac:dyDescent="0.3">
      <c r="A91" s="35" t="s">
        <v>598</v>
      </c>
      <c r="B91" s="33"/>
      <c r="C91" s="33" t="s">
        <v>598</v>
      </c>
      <c r="D91" s="33" t="s">
        <v>599</v>
      </c>
      <c r="E91" s="33" t="s">
        <v>600</v>
      </c>
      <c r="F91" s="33" t="s">
        <v>601</v>
      </c>
      <c r="G91" s="33" t="s">
        <v>297</v>
      </c>
      <c r="H91" s="33" t="s">
        <v>35</v>
      </c>
      <c r="I91" s="33">
        <v>0.35</v>
      </c>
      <c r="J91" s="33">
        <v>0.08</v>
      </c>
      <c r="K91" s="33"/>
      <c r="L91" s="33" t="s">
        <v>40</v>
      </c>
      <c r="M91" s="33" t="s">
        <v>1114</v>
      </c>
      <c r="N91" s="33" t="s">
        <v>40</v>
      </c>
      <c r="O91" s="33"/>
      <c r="P91" s="33"/>
      <c r="Q91" s="33" t="s">
        <v>187</v>
      </c>
      <c r="R91" s="33"/>
      <c r="S91" s="33"/>
      <c r="T91" s="33"/>
      <c r="U91" s="33"/>
      <c r="V91" s="33"/>
      <c r="W91" s="33"/>
      <c r="X91" s="33"/>
      <c r="Y91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2" spans="1:25" s="1" customFormat="1" ht="21" x14ac:dyDescent="0.3">
      <c r="A92" s="35" t="s">
        <v>404</v>
      </c>
      <c r="B92" s="33"/>
      <c r="C92" s="33" t="s">
        <v>405</v>
      </c>
      <c r="D92" s="33" t="s">
        <v>406</v>
      </c>
      <c r="E92" s="33" t="s">
        <v>407</v>
      </c>
      <c r="F92" s="33" t="s">
        <v>408</v>
      </c>
      <c r="G92" s="33" t="s">
        <v>328</v>
      </c>
      <c r="H92" s="33" t="s">
        <v>42</v>
      </c>
      <c r="I92" s="33" t="s">
        <v>163</v>
      </c>
      <c r="J92" s="33" t="s">
        <v>409</v>
      </c>
      <c r="K92" s="33"/>
      <c r="L92" s="33" t="s">
        <v>40</v>
      </c>
      <c r="M92" s="33" t="s">
        <v>1114</v>
      </c>
      <c r="N92" s="33" t="s">
        <v>40</v>
      </c>
      <c r="O92" s="33"/>
      <c r="P92" s="33"/>
      <c r="Q92" s="33" t="s">
        <v>71</v>
      </c>
      <c r="R92" s="33" t="s">
        <v>52</v>
      </c>
      <c r="S92" s="33" t="s">
        <v>29</v>
      </c>
      <c r="T92" s="33"/>
      <c r="U92" s="33" t="s">
        <v>410</v>
      </c>
      <c r="V92" s="33">
        <v>44840</v>
      </c>
      <c r="W92" s="33">
        <v>44840</v>
      </c>
      <c r="X92" s="33"/>
      <c r="Y92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3" spans="1:25" s="1" customFormat="1" ht="21" x14ac:dyDescent="0.3">
      <c r="A93" s="35" t="s">
        <v>514</v>
      </c>
      <c r="B93" s="33"/>
      <c r="C93" s="33" t="s">
        <v>514</v>
      </c>
      <c r="D93" s="33" t="s">
        <v>515</v>
      </c>
      <c r="E93" s="33" t="s">
        <v>516</v>
      </c>
      <c r="F93" s="33" t="s">
        <v>487</v>
      </c>
      <c r="G93" s="33" t="s">
        <v>328</v>
      </c>
      <c r="H93" s="33" t="s">
        <v>35</v>
      </c>
      <c r="I93" s="33">
        <v>0.7</v>
      </c>
      <c r="J93" s="33">
        <v>0</v>
      </c>
      <c r="K93" s="33"/>
      <c r="L93" s="33" t="s">
        <v>40</v>
      </c>
      <c r="M93" s="33" t="s">
        <v>1114</v>
      </c>
      <c r="N93" s="33" t="s">
        <v>40</v>
      </c>
      <c r="O93" s="33"/>
      <c r="P93" s="33"/>
      <c r="Q93" s="33" t="s">
        <v>71</v>
      </c>
      <c r="R93" s="33"/>
      <c r="S93" s="33"/>
      <c r="T93" s="33"/>
      <c r="U93" s="33">
        <v>44514</v>
      </c>
      <c r="V93" s="33"/>
      <c r="W93" s="33"/>
      <c r="X93" s="33"/>
      <c r="Y93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4" spans="1:25" s="1" customFormat="1" ht="21" x14ac:dyDescent="0.3">
      <c r="A94" s="36" t="s">
        <v>659</v>
      </c>
      <c r="B94" s="33"/>
      <c r="C94" s="33" t="s">
        <v>659</v>
      </c>
      <c r="D94" s="33" t="s">
        <v>660</v>
      </c>
      <c r="E94" s="33" t="s">
        <v>661</v>
      </c>
      <c r="F94" s="33" t="s">
        <v>480</v>
      </c>
      <c r="G94" s="33" t="s">
        <v>305</v>
      </c>
      <c r="H94" s="33" t="s">
        <v>35</v>
      </c>
      <c r="I94" s="33">
        <v>0.6</v>
      </c>
      <c r="J94" s="33">
        <v>0</v>
      </c>
      <c r="K94" s="33"/>
      <c r="L94" s="33" t="s">
        <v>40</v>
      </c>
      <c r="M94" s="33" t="s">
        <v>1114</v>
      </c>
      <c r="N94" s="33" t="s">
        <v>40</v>
      </c>
      <c r="O94" s="33"/>
      <c r="P94" s="33"/>
      <c r="Q94" s="33" t="s">
        <v>62</v>
      </c>
      <c r="R94" s="33"/>
      <c r="S94" s="33"/>
      <c r="T94" s="33"/>
      <c r="U94" s="33"/>
      <c r="V94" s="33"/>
      <c r="W94" s="33"/>
      <c r="X94" s="33"/>
      <c r="Y94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5" spans="1:25" s="1" customFormat="1" ht="21" x14ac:dyDescent="0.3">
      <c r="A95" s="35" t="s">
        <v>411</v>
      </c>
      <c r="B95" s="33"/>
      <c r="C95" s="33" t="s">
        <v>412</v>
      </c>
      <c r="D95" s="33" t="s">
        <v>413</v>
      </c>
      <c r="E95" s="33" t="s">
        <v>414</v>
      </c>
      <c r="F95" s="33" t="s">
        <v>415</v>
      </c>
      <c r="G95" s="33" t="s">
        <v>328</v>
      </c>
      <c r="H95" s="33" t="s">
        <v>42</v>
      </c>
      <c r="I95" s="33">
        <v>0.48499999999999999</v>
      </c>
      <c r="J95" s="33">
        <v>4.3200000000000002E-2</v>
      </c>
      <c r="K95" s="33"/>
      <c r="L95" s="33" t="s">
        <v>40</v>
      </c>
      <c r="M95" s="33" t="s">
        <v>1114</v>
      </c>
      <c r="N95" s="33" t="s">
        <v>40</v>
      </c>
      <c r="O95" s="33"/>
      <c r="P95" s="33"/>
      <c r="Q95" s="33" t="s">
        <v>71</v>
      </c>
      <c r="R95" s="33" t="s">
        <v>52</v>
      </c>
      <c r="S95" s="33" t="s">
        <v>416</v>
      </c>
      <c r="T95" s="33" t="s">
        <v>164</v>
      </c>
      <c r="U95" s="33">
        <v>44641</v>
      </c>
      <c r="V95" s="33">
        <v>44575</v>
      </c>
      <c r="W95" s="33">
        <v>44576</v>
      </c>
      <c r="X95" s="33"/>
      <c r="Y95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6" spans="1:25" s="1" customFormat="1" ht="21" x14ac:dyDescent="0.3">
      <c r="A96" s="35" t="s">
        <v>387</v>
      </c>
      <c r="B96" s="33"/>
      <c r="C96" s="33" t="s">
        <v>388</v>
      </c>
      <c r="D96" s="33" t="s">
        <v>389</v>
      </c>
      <c r="E96" s="33" t="s">
        <v>390</v>
      </c>
      <c r="F96" s="33" t="s">
        <v>391</v>
      </c>
      <c r="G96" s="33" t="s">
        <v>328</v>
      </c>
      <c r="H96" s="33" t="s">
        <v>35</v>
      </c>
      <c r="I96" s="33">
        <v>0.42</v>
      </c>
      <c r="J96" s="33">
        <v>0.1</v>
      </c>
      <c r="K96" s="33"/>
      <c r="L96" s="33" t="s">
        <v>186</v>
      </c>
      <c r="M96" s="33" t="s">
        <v>1114</v>
      </c>
      <c r="N96" s="33" t="s">
        <v>37</v>
      </c>
      <c r="O96" s="33"/>
      <c r="P96" s="33"/>
      <c r="Q96" s="33" t="s">
        <v>38</v>
      </c>
      <c r="R96" s="33" t="s">
        <v>52</v>
      </c>
      <c r="S96" s="33" t="s">
        <v>71</v>
      </c>
      <c r="T96" s="33"/>
      <c r="U96" s="33">
        <v>44934</v>
      </c>
      <c r="V96" s="33">
        <v>44589</v>
      </c>
      <c r="W96" s="33">
        <v>44530</v>
      </c>
      <c r="X96" s="33"/>
      <c r="Y96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7" spans="1:25" s="17" customFormat="1" ht="21" x14ac:dyDescent="0.3">
      <c r="A97" s="35" t="s">
        <v>458</v>
      </c>
      <c r="B97" s="33"/>
      <c r="C97" s="33" t="s">
        <v>458</v>
      </c>
      <c r="D97" s="33" t="s">
        <v>459</v>
      </c>
      <c r="E97" s="33" t="s">
        <v>460</v>
      </c>
      <c r="F97" s="33" t="s">
        <v>461</v>
      </c>
      <c r="G97" s="33" t="s">
        <v>305</v>
      </c>
      <c r="H97" s="33" t="s">
        <v>35</v>
      </c>
      <c r="I97" s="33">
        <v>0.1</v>
      </c>
      <c r="J97" s="33">
        <v>0.1</v>
      </c>
      <c r="K97" s="33"/>
      <c r="L97" s="33" t="s">
        <v>37</v>
      </c>
      <c r="M97" s="33" t="s">
        <v>1114</v>
      </c>
      <c r="N97" s="33" t="s">
        <v>37</v>
      </c>
      <c r="O97" s="33"/>
      <c r="P97" s="33"/>
      <c r="Q97" s="33" t="s">
        <v>62</v>
      </c>
      <c r="R97" s="33"/>
      <c r="S97" s="33"/>
      <c r="T97" s="33"/>
      <c r="U97" s="33">
        <v>45790</v>
      </c>
      <c r="V97" s="33"/>
      <c r="W97" s="33"/>
      <c r="X97" s="33"/>
      <c r="Y97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  <row r="98" spans="1:25" ht="21" x14ac:dyDescent="0.3">
      <c r="A98" s="36" t="s">
        <v>743</v>
      </c>
      <c r="B98" s="33"/>
      <c r="C98" s="33" t="s">
        <v>743</v>
      </c>
      <c r="D98" s="33" t="s">
        <v>744</v>
      </c>
      <c r="E98" s="33" t="s">
        <v>745</v>
      </c>
      <c r="F98" s="33" t="s">
        <v>746</v>
      </c>
      <c r="G98" s="33" t="s">
        <v>297</v>
      </c>
      <c r="H98" s="33" t="s">
        <v>35</v>
      </c>
      <c r="I98" s="33">
        <v>0.4</v>
      </c>
      <c r="J98" s="33">
        <v>0.1</v>
      </c>
      <c r="K98" s="33"/>
      <c r="L98" s="33" t="s">
        <v>37</v>
      </c>
      <c r="M98" s="33" t="s">
        <v>1114</v>
      </c>
      <c r="N98" s="33" t="s">
        <v>37</v>
      </c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 t="str">
        <f ca="1">IF(Tabella3[[#This Row],[Year of first collaboration]]="","NA",IF(Tabella3[[#This Row],[Year of first collaboration]]&lt;&gt;"NA",YEAR(TODAY())-Tabella3[[#This Row],[Year of first collaboration]],"NA"))</f>
        <v>NA</v>
      </c>
    </row>
  </sheetData>
  <phoneticPr fontId="9" type="noConversion"/>
  <dataValidations count="1">
    <dataValidation type="decimal" errorStyle="warning" allowBlank="1" showInputMessage="1" showErrorMessage="1" errorTitle="Error" error="You need to enter a value ranging from 0 to 100" promptTitle="Please enter a value" prompt="Enter a value that represents the percentage of migrant workers working in the facility" sqref="J1:K2" xr:uid="{8A7EDD2A-479B-46C0-BE6A-425F15C7F43E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6F0E-E438-4246-8CAA-DAFF63D0973C}">
  <dimension ref="A1:Z18"/>
  <sheetViews>
    <sheetView zoomScale="60" zoomScaleNormal="60" workbookViewId="0">
      <selection activeCell="C52" sqref="C52"/>
    </sheetView>
  </sheetViews>
  <sheetFormatPr defaultColWidth="8.77734375" defaultRowHeight="14.4" x14ac:dyDescent="0.3"/>
  <cols>
    <col min="1" max="1" width="52.88671875" bestFit="1" customWidth="1"/>
    <col min="2" max="2" width="22.33203125" bestFit="1" customWidth="1"/>
    <col min="3" max="3" width="46.77734375" bestFit="1" customWidth="1"/>
    <col min="4" max="4" width="129" bestFit="1" customWidth="1"/>
    <col min="5" max="5" width="41.44140625" bestFit="1" customWidth="1"/>
    <col min="6" max="6" width="27.109375" customWidth="1"/>
    <col min="7" max="7" width="27" customWidth="1"/>
    <col min="8" max="8" width="139.88671875" bestFit="1" customWidth="1"/>
    <col min="9" max="9" width="39.88671875" customWidth="1"/>
    <col min="10" max="10" width="32.21875" customWidth="1"/>
    <col min="11" max="11" width="32.5546875" customWidth="1"/>
    <col min="12" max="12" width="78.88671875" bestFit="1" customWidth="1"/>
    <col min="13" max="13" width="38.77734375" bestFit="1" customWidth="1"/>
    <col min="14" max="14" width="28.33203125" bestFit="1" customWidth="1"/>
    <col min="15" max="15" width="67.6640625" bestFit="1" customWidth="1"/>
    <col min="16" max="16" width="41" bestFit="1" customWidth="1"/>
    <col min="17" max="17" width="57.77734375" bestFit="1" customWidth="1"/>
    <col min="18" max="18" width="39.6640625" bestFit="1" customWidth="1"/>
    <col min="19" max="20" width="24.6640625" bestFit="1" customWidth="1"/>
    <col min="21" max="21" width="87.77734375" bestFit="1" customWidth="1"/>
    <col min="22" max="24" width="40.109375" bestFit="1" customWidth="1"/>
    <col min="25" max="25" width="37.6640625" bestFit="1" customWidth="1"/>
    <col min="26" max="26" width="32.77734375" bestFit="1" customWidth="1"/>
  </cols>
  <sheetData>
    <row r="1" spans="1:26" ht="21" x14ac:dyDescent="0.3">
      <c r="A1" s="33" t="s">
        <v>291</v>
      </c>
      <c r="B1" s="33" t="s">
        <v>8</v>
      </c>
      <c r="C1" s="33" t="s">
        <v>1174</v>
      </c>
      <c r="D1" s="33" t="s">
        <v>9</v>
      </c>
      <c r="E1" s="33" t="s">
        <v>10</v>
      </c>
      <c r="F1" s="33" t="s">
        <v>11</v>
      </c>
      <c r="G1" s="33" t="s">
        <v>12</v>
      </c>
      <c r="H1" s="33" t="s">
        <v>1000</v>
      </c>
      <c r="I1" s="33" t="s">
        <v>13</v>
      </c>
      <c r="J1" s="33" t="s">
        <v>14</v>
      </c>
      <c r="K1" s="33" t="s">
        <v>15</v>
      </c>
      <c r="L1" s="31" t="s">
        <v>1118</v>
      </c>
      <c r="M1" s="33" t="s">
        <v>16</v>
      </c>
      <c r="N1" s="33" t="s">
        <v>1115</v>
      </c>
      <c r="O1" s="33" t="s">
        <v>17</v>
      </c>
      <c r="P1" s="1" t="s">
        <v>1126</v>
      </c>
      <c r="Q1" s="1" t="s">
        <v>1127</v>
      </c>
      <c r="R1" s="33" t="s">
        <v>18</v>
      </c>
      <c r="S1" s="33" t="s">
        <v>19</v>
      </c>
      <c r="T1" s="33" t="s">
        <v>20</v>
      </c>
      <c r="U1" s="33" t="s">
        <v>21</v>
      </c>
      <c r="V1" s="33" t="s">
        <v>22</v>
      </c>
      <c r="W1" s="33" t="s">
        <v>23</v>
      </c>
      <c r="X1" s="33" t="s">
        <v>24</v>
      </c>
      <c r="Y1" s="33" t="s">
        <v>1051</v>
      </c>
      <c r="Z1" s="33" t="s">
        <v>1052</v>
      </c>
    </row>
    <row r="2" spans="1:26" ht="21" x14ac:dyDescent="0.3">
      <c r="A2" s="35" t="s">
        <v>1071</v>
      </c>
      <c r="B2" s="36" t="s">
        <v>1175</v>
      </c>
      <c r="C2" s="36" t="s">
        <v>1071</v>
      </c>
      <c r="D2" s="36" t="s">
        <v>1072</v>
      </c>
      <c r="E2" s="36" t="s">
        <v>1073</v>
      </c>
      <c r="F2" s="36" t="s">
        <v>1074</v>
      </c>
      <c r="G2" s="36" t="s">
        <v>784</v>
      </c>
      <c r="H2" s="36" t="s">
        <v>1075</v>
      </c>
      <c r="I2" s="36" t="s">
        <v>48</v>
      </c>
      <c r="J2" s="36">
        <v>0.3</v>
      </c>
      <c r="K2" s="36">
        <v>1.4999999999999999E-2</v>
      </c>
      <c r="L2" s="36" t="s">
        <v>1171</v>
      </c>
      <c r="M2" s="36" t="s">
        <v>37</v>
      </c>
      <c r="N2" s="36" t="s">
        <v>1114</v>
      </c>
      <c r="O2" s="36" t="s">
        <v>28</v>
      </c>
      <c r="P2" s="36" t="s">
        <v>1172</v>
      </c>
      <c r="Q2" s="36" t="s">
        <v>1173</v>
      </c>
      <c r="R2" s="36" t="s">
        <v>1076</v>
      </c>
      <c r="S2" s="36" t="s">
        <v>1077</v>
      </c>
      <c r="T2" s="36" t="s">
        <v>51</v>
      </c>
      <c r="U2" s="36"/>
      <c r="V2" s="36">
        <v>45333</v>
      </c>
      <c r="W2" s="36" t="s">
        <v>1053</v>
      </c>
      <c r="X2" s="36">
        <v>45670</v>
      </c>
      <c r="Y2" s="36">
        <v>2022</v>
      </c>
      <c r="Z2" s="36">
        <f ca="1">IF(Tabella4[[#This Row],[Year of first collaboration]]="","NA",IF(Tabella4[[#This Row],[Year of first collaboration]]&lt;&gt;"NA",YEAR(TODAY())-Tabella4[[#This Row],[Year of first collaboration]],"NA"))</f>
        <v>1</v>
      </c>
    </row>
    <row r="3" spans="1:26" ht="63" x14ac:dyDescent="0.3">
      <c r="A3" s="35" t="s">
        <v>1107</v>
      </c>
      <c r="B3" s="36" t="s">
        <v>1175</v>
      </c>
      <c r="C3" s="36" t="s">
        <v>1108</v>
      </c>
      <c r="D3" s="36" t="s">
        <v>1109</v>
      </c>
      <c r="E3" s="36" t="s">
        <v>1110</v>
      </c>
      <c r="F3" s="36" t="s">
        <v>807</v>
      </c>
      <c r="G3" s="36" t="s">
        <v>784</v>
      </c>
      <c r="H3" s="36" t="s">
        <v>1111</v>
      </c>
      <c r="I3" s="36" t="s">
        <v>48</v>
      </c>
      <c r="J3" s="36">
        <v>0.5</v>
      </c>
      <c r="K3" s="36">
        <v>0</v>
      </c>
      <c r="L3" s="36" t="s">
        <v>1160</v>
      </c>
      <c r="M3" s="36" t="s">
        <v>99</v>
      </c>
      <c r="N3" s="50" t="s">
        <v>1181</v>
      </c>
      <c r="O3" s="36" t="s">
        <v>99</v>
      </c>
      <c r="P3" s="36" t="s">
        <v>1161</v>
      </c>
      <c r="Q3" s="36" t="s">
        <v>1162</v>
      </c>
      <c r="R3" s="36" t="s">
        <v>1112</v>
      </c>
      <c r="S3" s="36"/>
      <c r="T3" s="36"/>
      <c r="U3" s="36"/>
      <c r="V3" s="36">
        <v>45027</v>
      </c>
      <c r="W3" s="36"/>
      <c r="X3" s="36"/>
      <c r="Y3" s="36">
        <v>2023</v>
      </c>
      <c r="Z3" s="36">
        <f ca="1">IF(Tabella4[[#This Row],[Year of first collaboration]]="","NA",IF(Tabella4[[#This Row],[Year of first collaboration]]&lt;&gt;"NA",YEAR(TODAY())-Tabella4[[#This Row],[Year of first collaboration]],"NA"))</f>
        <v>0</v>
      </c>
    </row>
    <row r="4" spans="1:26" ht="21" x14ac:dyDescent="0.3">
      <c r="A4" s="35" t="s">
        <v>785</v>
      </c>
      <c r="B4" s="36" t="s">
        <v>1175</v>
      </c>
      <c r="C4" s="36" t="s">
        <v>786</v>
      </c>
      <c r="D4" s="36" t="s">
        <v>787</v>
      </c>
      <c r="E4" s="36" t="s">
        <v>788</v>
      </c>
      <c r="F4" s="36" t="s">
        <v>789</v>
      </c>
      <c r="G4" s="36" t="s">
        <v>784</v>
      </c>
      <c r="H4" s="36" t="s">
        <v>1022</v>
      </c>
      <c r="I4" s="36" t="s">
        <v>42</v>
      </c>
      <c r="J4" s="36" t="s">
        <v>790</v>
      </c>
      <c r="K4" s="36">
        <v>0.45</v>
      </c>
      <c r="L4" s="36" t="s">
        <v>1125</v>
      </c>
      <c r="M4" s="36" t="s">
        <v>28</v>
      </c>
      <c r="N4" s="36" t="s">
        <v>1114</v>
      </c>
      <c r="O4" s="36" t="s">
        <v>40</v>
      </c>
      <c r="P4" s="36" t="s">
        <v>1142</v>
      </c>
      <c r="Q4" s="36" t="s">
        <v>1141</v>
      </c>
      <c r="R4" s="36" t="s">
        <v>38</v>
      </c>
      <c r="S4" s="36" t="s">
        <v>52</v>
      </c>
      <c r="T4" s="36" t="s">
        <v>71</v>
      </c>
      <c r="U4" s="36"/>
      <c r="V4" s="36">
        <v>45562</v>
      </c>
      <c r="W4" s="36">
        <v>44813</v>
      </c>
      <c r="X4" s="36">
        <v>44816</v>
      </c>
      <c r="Y4" s="36"/>
      <c r="Z4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5" spans="1:26" ht="21" x14ac:dyDescent="0.3">
      <c r="A5" s="35" t="s">
        <v>1023</v>
      </c>
      <c r="B5" s="36" t="s">
        <v>1175</v>
      </c>
      <c r="C5" s="36" t="s">
        <v>1023</v>
      </c>
      <c r="D5" s="36" t="s">
        <v>1024</v>
      </c>
      <c r="E5" s="36" t="s">
        <v>1025</v>
      </c>
      <c r="F5" s="36" t="s">
        <v>1026</v>
      </c>
      <c r="G5" s="36" t="s">
        <v>820</v>
      </c>
      <c r="H5" s="36" t="s">
        <v>1001</v>
      </c>
      <c r="I5" s="36" t="s">
        <v>48</v>
      </c>
      <c r="J5" s="36">
        <v>0.6</v>
      </c>
      <c r="K5" s="36">
        <v>0.06</v>
      </c>
      <c r="L5" s="36" t="s">
        <v>1070</v>
      </c>
      <c r="M5" s="36" t="s">
        <v>339</v>
      </c>
      <c r="N5" s="36" t="s">
        <v>1114</v>
      </c>
      <c r="O5" s="36" t="s">
        <v>339</v>
      </c>
      <c r="P5" s="36" t="s">
        <v>1070</v>
      </c>
      <c r="Q5" s="36" t="s">
        <v>1129</v>
      </c>
      <c r="R5" s="36" t="s">
        <v>38</v>
      </c>
      <c r="S5" s="36" t="s">
        <v>280</v>
      </c>
      <c r="T5" s="36" t="s">
        <v>61</v>
      </c>
      <c r="U5" s="36" t="s">
        <v>1034</v>
      </c>
      <c r="V5" s="36"/>
      <c r="W5" s="36"/>
      <c r="X5" s="36"/>
      <c r="Y5" s="36"/>
      <c r="Z5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6" spans="1:26" ht="21" x14ac:dyDescent="0.3">
      <c r="A6" s="35" t="s">
        <v>1023</v>
      </c>
      <c r="B6" s="36" t="s">
        <v>1175</v>
      </c>
      <c r="C6" s="36" t="s">
        <v>1027</v>
      </c>
      <c r="D6" s="36" t="s">
        <v>1028</v>
      </c>
      <c r="E6" s="36" t="s">
        <v>1029</v>
      </c>
      <c r="F6" s="36" t="s">
        <v>1030</v>
      </c>
      <c r="G6" s="36" t="s">
        <v>820</v>
      </c>
      <c r="H6" s="36" t="s">
        <v>1001</v>
      </c>
      <c r="I6" s="36" t="s">
        <v>58</v>
      </c>
      <c r="J6" s="36">
        <v>1.6E-2</v>
      </c>
      <c r="K6" s="36">
        <v>0</v>
      </c>
      <c r="L6" s="36" t="s">
        <v>1070</v>
      </c>
      <c r="M6" s="36" t="s">
        <v>339</v>
      </c>
      <c r="N6" s="36" t="s">
        <v>1114</v>
      </c>
      <c r="O6" s="36" t="s">
        <v>339</v>
      </c>
      <c r="P6" s="36" t="s">
        <v>1070</v>
      </c>
      <c r="Q6" s="36" t="s">
        <v>1070</v>
      </c>
      <c r="R6" s="36" t="s">
        <v>1031</v>
      </c>
      <c r="S6" s="36" t="s">
        <v>1032</v>
      </c>
      <c r="T6" s="36" t="s">
        <v>38</v>
      </c>
      <c r="U6" s="36" t="s">
        <v>1033</v>
      </c>
      <c r="V6" s="36">
        <v>44996</v>
      </c>
      <c r="W6" s="36">
        <v>44996</v>
      </c>
      <c r="X6" s="36">
        <v>44986</v>
      </c>
      <c r="Y6" s="36"/>
      <c r="Z6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7" spans="1:26" ht="21" x14ac:dyDescent="0.3">
      <c r="A7" s="35" t="s">
        <v>780</v>
      </c>
      <c r="B7" s="36"/>
      <c r="C7" s="36" t="s">
        <v>781</v>
      </c>
      <c r="D7" s="36" t="s">
        <v>782</v>
      </c>
      <c r="E7" s="36" t="s">
        <v>783</v>
      </c>
      <c r="F7" s="36" t="s">
        <v>512</v>
      </c>
      <c r="G7" s="36" t="s">
        <v>784</v>
      </c>
      <c r="H7" s="36" t="s">
        <v>1002</v>
      </c>
      <c r="I7" s="36" t="s">
        <v>35</v>
      </c>
      <c r="J7" s="36">
        <v>20.41</v>
      </c>
      <c r="K7" s="36">
        <v>0</v>
      </c>
      <c r="L7" s="36"/>
      <c r="M7" s="36" t="s">
        <v>186</v>
      </c>
      <c r="N7" s="36" t="s">
        <v>1114</v>
      </c>
      <c r="O7" s="36" t="s">
        <v>37</v>
      </c>
      <c r="P7" s="36"/>
      <c r="Q7" s="36"/>
      <c r="R7" s="36" t="s">
        <v>52</v>
      </c>
      <c r="S7" s="36" t="s">
        <v>71</v>
      </c>
      <c r="T7" s="36"/>
      <c r="U7" s="36"/>
      <c r="V7" s="36">
        <v>44494</v>
      </c>
      <c r="W7" s="36">
        <v>44805</v>
      </c>
      <c r="X7" s="36"/>
      <c r="Y7" s="36"/>
      <c r="Z7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8" spans="1:26" ht="21" x14ac:dyDescent="0.3">
      <c r="A8" s="35" t="s">
        <v>791</v>
      </c>
      <c r="B8" s="36"/>
      <c r="C8" s="36" t="s">
        <v>791</v>
      </c>
      <c r="D8" s="36" t="s">
        <v>792</v>
      </c>
      <c r="E8" s="36" t="s">
        <v>793</v>
      </c>
      <c r="F8" s="36" t="s">
        <v>794</v>
      </c>
      <c r="G8" s="36" t="s">
        <v>795</v>
      </c>
      <c r="H8" s="36"/>
      <c r="I8" s="36" t="s">
        <v>35</v>
      </c>
      <c r="J8" s="36">
        <v>0.3</v>
      </c>
      <c r="K8" s="36">
        <v>0.05</v>
      </c>
      <c r="L8" s="36"/>
      <c r="M8" s="36" t="s">
        <v>37</v>
      </c>
      <c r="N8" s="36" t="s">
        <v>1114</v>
      </c>
      <c r="O8" s="36" t="s">
        <v>37</v>
      </c>
      <c r="P8" s="36"/>
      <c r="Q8" s="36"/>
      <c r="R8" s="36" t="s">
        <v>796</v>
      </c>
      <c r="S8" s="36" t="s">
        <v>61</v>
      </c>
      <c r="T8" s="36" t="s">
        <v>164</v>
      </c>
      <c r="U8" s="36" t="s">
        <v>797</v>
      </c>
      <c r="V8" s="36"/>
      <c r="W8" s="36"/>
      <c r="X8" s="36"/>
      <c r="Y8" s="36"/>
      <c r="Z8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9" spans="1:26" ht="21" x14ac:dyDescent="0.3">
      <c r="A9" s="35" t="s">
        <v>798</v>
      </c>
      <c r="B9" s="36"/>
      <c r="C9" s="36" t="s">
        <v>799</v>
      </c>
      <c r="D9" s="36" t="s">
        <v>800</v>
      </c>
      <c r="E9" s="36" t="s">
        <v>801</v>
      </c>
      <c r="F9" s="36" t="s">
        <v>802</v>
      </c>
      <c r="G9" s="36" t="s">
        <v>795</v>
      </c>
      <c r="H9" s="36"/>
      <c r="I9" s="36" t="s">
        <v>35</v>
      </c>
      <c r="J9" s="36">
        <v>0.5</v>
      </c>
      <c r="K9" s="36">
        <v>1</v>
      </c>
      <c r="L9" s="36"/>
      <c r="M9" s="36" t="s">
        <v>339</v>
      </c>
      <c r="N9" s="36" t="s">
        <v>1114</v>
      </c>
      <c r="O9" s="36" t="s">
        <v>803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0" spans="1:26" ht="21" x14ac:dyDescent="0.3">
      <c r="A10" s="35" t="s">
        <v>804</v>
      </c>
      <c r="B10" s="36"/>
      <c r="C10" s="36"/>
      <c r="D10" s="36" t="s">
        <v>805</v>
      </c>
      <c r="E10" s="36" t="s">
        <v>806</v>
      </c>
      <c r="F10" s="36" t="s">
        <v>807</v>
      </c>
      <c r="G10" s="36" t="s">
        <v>795</v>
      </c>
      <c r="H10" s="36"/>
      <c r="I10" s="36" t="s">
        <v>42</v>
      </c>
      <c r="J10" s="36">
        <v>0.21</v>
      </c>
      <c r="K10" s="36">
        <v>0.14000000000000001</v>
      </c>
      <c r="L10" s="36"/>
      <c r="M10" s="36" t="s">
        <v>803</v>
      </c>
      <c r="N10" s="36" t="s">
        <v>1114</v>
      </c>
      <c r="O10" s="36" t="s">
        <v>803</v>
      </c>
      <c r="P10" s="36"/>
      <c r="Q10" s="36"/>
      <c r="R10" s="36" t="s">
        <v>38</v>
      </c>
      <c r="S10" s="36" t="s">
        <v>51</v>
      </c>
      <c r="T10" s="36" t="s">
        <v>262</v>
      </c>
      <c r="U10" s="36" t="s">
        <v>808</v>
      </c>
      <c r="V10" s="36">
        <v>44997</v>
      </c>
      <c r="W10" s="36">
        <v>44696</v>
      </c>
      <c r="X10" s="36"/>
      <c r="Y10" s="36"/>
      <c r="Z10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1" spans="1:26" ht="21" x14ac:dyDescent="0.3">
      <c r="A11" s="35" t="s">
        <v>809</v>
      </c>
      <c r="B11" s="36"/>
      <c r="C11" s="36" t="s">
        <v>809</v>
      </c>
      <c r="D11" s="36" t="s">
        <v>810</v>
      </c>
      <c r="E11" s="36" t="s">
        <v>811</v>
      </c>
      <c r="F11" s="36" t="s">
        <v>443</v>
      </c>
      <c r="G11" s="36" t="s">
        <v>795</v>
      </c>
      <c r="H11" s="36"/>
      <c r="I11" s="36" t="s">
        <v>35</v>
      </c>
      <c r="J11" s="36">
        <v>0.2</v>
      </c>
      <c r="K11" s="36">
        <v>0.05</v>
      </c>
      <c r="L11" s="36"/>
      <c r="M11" s="36" t="s">
        <v>40</v>
      </c>
      <c r="N11" s="36" t="s">
        <v>1114</v>
      </c>
      <c r="O11" s="36" t="s">
        <v>40</v>
      </c>
      <c r="P11" s="36"/>
      <c r="Q11" s="36"/>
      <c r="R11" s="36" t="s">
        <v>38</v>
      </c>
      <c r="S11" s="36" t="s">
        <v>61</v>
      </c>
      <c r="T11" s="36" t="s">
        <v>796</v>
      </c>
      <c r="U11" s="36"/>
      <c r="V11" s="36">
        <v>45144</v>
      </c>
      <c r="W11" s="36">
        <v>44256</v>
      </c>
      <c r="X11" s="36"/>
      <c r="Y11" s="36"/>
      <c r="Z11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2" spans="1:26" ht="21" x14ac:dyDescent="0.3">
      <c r="A12" s="35" t="s">
        <v>812</v>
      </c>
      <c r="B12" s="36"/>
      <c r="C12" s="36" t="s">
        <v>813</v>
      </c>
      <c r="D12" s="36" t="s">
        <v>814</v>
      </c>
      <c r="E12" s="36" t="s">
        <v>801</v>
      </c>
      <c r="F12" s="36" t="s">
        <v>815</v>
      </c>
      <c r="G12" s="36" t="s">
        <v>795</v>
      </c>
      <c r="H12" s="36"/>
      <c r="I12" s="36" t="s">
        <v>35</v>
      </c>
      <c r="J12" s="36">
        <v>0.5</v>
      </c>
      <c r="K12" s="36">
        <v>1</v>
      </c>
      <c r="L12" s="36"/>
      <c r="M12" s="36" t="s">
        <v>339</v>
      </c>
      <c r="N12" s="36" t="s">
        <v>1114</v>
      </c>
      <c r="O12" s="36" t="s">
        <v>803</v>
      </c>
      <c r="P12" s="36"/>
      <c r="Q12" s="36"/>
      <c r="R12" s="36" t="s">
        <v>187</v>
      </c>
      <c r="S12" s="36"/>
      <c r="T12" s="36"/>
      <c r="U12" s="36"/>
      <c r="V12" s="36"/>
      <c r="W12" s="36"/>
      <c r="X12" s="36"/>
      <c r="Y12" s="36"/>
      <c r="Z12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3" spans="1:26" ht="21" x14ac:dyDescent="0.3">
      <c r="A13" s="35" t="s">
        <v>816</v>
      </c>
      <c r="B13" s="36"/>
      <c r="C13" s="36"/>
      <c r="D13" s="36" t="s">
        <v>817</v>
      </c>
      <c r="E13" s="36" t="s">
        <v>818</v>
      </c>
      <c r="F13" s="36" t="s">
        <v>819</v>
      </c>
      <c r="G13" s="36" t="s">
        <v>820</v>
      </c>
      <c r="H13" s="36" t="s">
        <v>1001</v>
      </c>
      <c r="I13" s="36" t="s">
        <v>35</v>
      </c>
      <c r="J13" s="36">
        <v>30</v>
      </c>
      <c r="K13" s="36"/>
      <c r="L13" s="36"/>
      <c r="M13" s="36" t="s">
        <v>186</v>
      </c>
      <c r="N13" s="36" t="s">
        <v>1114</v>
      </c>
      <c r="O13" s="36" t="s">
        <v>186</v>
      </c>
      <c r="P13" s="36"/>
      <c r="Q13" s="36"/>
      <c r="R13" s="36" t="s">
        <v>38</v>
      </c>
      <c r="S13" s="36" t="s">
        <v>71</v>
      </c>
      <c r="T13" s="36" t="s">
        <v>61</v>
      </c>
      <c r="U13" s="36" t="s">
        <v>821</v>
      </c>
      <c r="V13" s="36">
        <v>44561</v>
      </c>
      <c r="W13" s="36">
        <v>44561</v>
      </c>
      <c r="X13" s="36">
        <v>44754</v>
      </c>
      <c r="Y13" s="36"/>
      <c r="Z13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4" spans="1:26" ht="21" x14ac:dyDescent="0.3">
      <c r="A14" s="35" t="s">
        <v>822</v>
      </c>
      <c r="B14" s="36"/>
      <c r="C14" s="36" t="s">
        <v>823</v>
      </c>
      <c r="D14" s="36" t="s">
        <v>824</v>
      </c>
      <c r="E14" s="36" t="s">
        <v>825</v>
      </c>
      <c r="F14" s="36" t="s">
        <v>826</v>
      </c>
      <c r="G14" s="36" t="s">
        <v>795</v>
      </c>
      <c r="H14" s="36"/>
      <c r="I14" s="36" t="s">
        <v>42</v>
      </c>
      <c r="J14" s="36">
        <v>0.2</v>
      </c>
      <c r="K14" s="36">
        <v>0</v>
      </c>
      <c r="L14" s="36"/>
      <c r="M14" s="36" t="s">
        <v>186</v>
      </c>
      <c r="N14" s="36" t="s">
        <v>1114</v>
      </c>
      <c r="O14" s="36" t="s">
        <v>40</v>
      </c>
      <c r="P14" s="36"/>
      <c r="Q14" s="36"/>
      <c r="R14" s="36" t="s">
        <v>51</v>
      </c>
      <c r="S14" s="36" t="s">
        <v>38</v>
      </c>
      <c r="T14" s="36" t="s">
        <v>796</v>
      </c>
      <c r="U14" s="36" t="s">
        <v>827</v>
      </c>
      <c r="V14" s="36"/>
      <c r="W14" s="36"/>
      <c r="X14" s="36"/>
      <c r="Y14" s="36"/>
      <c r="Z14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5" spans="1:26" ht="21" x14ac:dyDescent="0.3">
      <c r="A15" s="35" t="s">
        <v>1003</v>
      </c>
      <c r="B15" s="36"/>
      <c r="C15" s="36" t="s">
        <v>828</v>
      </c>
      <c r="D15" s="36" t="s">
        <v>829</v>
      </c>
      <c r="E15" s="36" t="s">
        <v>830</v>
      </c>
      <c r="F15" s="36" t="s">
        <v>831</v>
      </c>
      <c r="G15" s="36" t="s">
        <v>820</v>
      </c>
      <c r="H15" s="36"/>
      <c r="I15" s="36" t="s">
        <v>832</v>
      </c>
      <c r="J15" s="36" t="s">
        <v>833</v>
      </c>
      <c r="K15" s="36" t="s">
        <v>834</v>
      </c>
      <c r="L15" s="36"/>
      <c r="M15" s="36" t="s">
        <v>835</v>
      </c>
      <c r="N15" s="36" t="s">
        <v>1114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6" spans="1:26" ht="21" x14ac:dyDescent="0.3">
      <c r="A16" s="35" t="s">
        <v>1016</v>
      </c>
      <c r="B16" s="36"/>
      <c r="C16" s="36" t="s">
        <v>1016</v>
      </c>
      <c r="D16" s="36" t="s">
        <v>1017</v>
      </c>
      <c r="E16" s="36" t="s">
        <v>1018</v>
      </c>
      <c r="F16" s="36" t="s">
        <v>1019</v>
      </c>
      <c r="G16" s="36" t="s">
        <v>820</v>
      </c>
      <c r="H16" s="36" t="s">
        <v>1021</v>
      </c>
      <c r="I16" s="36" t="s">
        <v>58</v>
      </c>
      <c r="J16" s="36">
        <v>0.25330000000000003</v>
      </c>
      <c r="K16" s="36">
        <v>0.11310000000000001</v>
      </c>
      <c r="L16" s="36"/>
      <c r="M16" s="36" t="s">
        <v>521</v>
      </c>
      <c r="N16" s="36" t="s">
        <v>1114</v>
      </c>
      <c r="O16" s="36" t="s">
        <v>339</v>
      </c>
      <c r="P16" s="36"/>
      <c r="Q16" s="36"/>
      <c r="R16" s="36" t="s">
        <v>52</v>
      </c>
      <c r="S16" s="36"/>
      <c r="T16" s="36"/>
      <c r="U16" s="36" t="s">
        <v>1020</v>
      </c>
      <c r="V16" s="36">
        <v>44894</v>
      </c>
      <c r="W16" s="36"/>
      <c r="X16" s="36"/>
      <c r="Y16" s="36"/>
      <c r="Z16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7" spans="1:26" ht="21" x14ac:dyDescent="0.3">
      <c r="A17" s="35" t="s">
        <v>1005</v>
      </c>
      <c r="B17" s="36"/>
      <c r="C17" s="36" t="s">
        <v>1006</v>
      </c>
      <c r="D17" s="36" t="s">
        <v>1007</v>
      </c>
      <c r="E17" s="36" t="s">
        <v>1008</v>
      </c>
      <c r="F17" s="36" t="s">
        <v>1009</v>
      </c>
      <c r="G17" s="36" t="s">
        <v>820</v>
      </c>
      <c r="H17" s="36" t="s">
        <v>1001</v>
      </c>
      <c r="I17" s="36" t="s">
        <v>48</v>
      </c>
      <c r="J17" s="36"/>
      <c r="K17" s="36"/>
      <c r="L17" s="36"/>
      <c r="M17" s="36" t="s">
        <v>835</v>
      </c>
      <c r="N17" s="36" t="s">
        <v>1114</v>
      </c>
      <c r="O17" s="36" t="s">
        <v>835</v>
      </c>
      <c r="P17" s="36"/>
      <c r="Q17" s="36"/>
      <c r="R17" s="36"/>
      <c r="S17" s="36"/>
      <c r="T17" s="36"/>
      <c r="U17" s="36" t="s">
        <v>551</v>
      </c>
      <c r="V17" s="36"/>
      <c r="W17" s="36"/>
      <c r="X17" s="36"/>
      <c r="Y17" s="36"/>
      <c r="Z17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  <row r="18" spans="1:26" s="17" customFormat="1" ht="21" x14ac:dyDescent="0.3">
      <c r="A18" s="35" t="s">
        <v>1004</v>
      </c>
      <c r="B18" s="36"/>
      <c r="C18" s="36" t="s">
        <v>1010</v>
      </c>
      <c r="D18" s="36" t="s">
        <v>1011</v>
      </c>
      <c r="E18" s="36" t="s">
        <v>1012</v>
      </c>
      <c r="F18" s="36" t="s">
        <v>1013</v>
      </c>
      <c r="G18" s="36" t="s">
        <v>820</v>
      </c>
      <c r="H18" s="36" t="s">
        <v>1014</v>
      </c>
      <c r="I18" s="36" t="s">
        <v>39</v>
      </c>
      <c r="J18" s="36">
        <v>0.156</v>
      </c>
      <c r="K18" s="36">
        <v>3.5999999999999997E-2</v>
      </c>
      <c r="L18" s="36"/>
      <c r="M18" s="36" t="s">
        <v>28</v>
      </c>
      <c r="N18" s="36" t="s">
        <v>1114</v>
      </c>
      <c r="O18" s="36" t="s">
        <v>28</v>
      </c>
      <c r="P18" s="36"/>
      <c r="Q18" s="36"/>
      <c r="R18" s="36" t="s">
        <v>38</v>
      </c>
      <c r="S18" s="36" t="s">
        <v>51</v>
      </c>
      <c r="T18" s="36" t="s">
        <v>71</v>
      </c>
      <c r="U18" s="36" t="s">
        <v>1015</v>
      </c>
      <c r="V18" s="36">
        <v>45480</v>
      </c>
      <c r="W18" s="36">
        <v>45480</v>
      </c>
      <c r="X18" s="36">
        <v>44834</v>
      </c>
      <c r="Y18" s="36"/>
      <c r="Z18" s="36" t="str">
        <f ca="1">IF(Tabella4[[#This Row],[Year of first collaboration]]="","NA",IF(Tabella4[[#This Row],[Year of first collaboration]]&lt;&gt;"NA",YEAR(TODAY())-Tabella4[[#This Row],[Year of first collaboration]],"NA"))</f>
        <v>NA</v>
      </c>
    </row>
  </sheetData>
  <dataValidations count="1">
    <dataValidation type="decimal" errorStyle="warning" allowBlank="1" showInputMessage="1" showErrorMessage="1" errorTitle="Error" error="You need to enter a value ranging from 0 to 100" promptTitle="Please enter a value" prompt="Enter a value that represents the percentage of migrant workers working in the facility" sqref="K1:L3" xr:uid="{21EC19EA-7901-4F96-9C0B-A650D9AE783F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f503ac-6bff-43d2-be77-dadab64e9f00" xsi:nil="true"/>
    <lcf76f155ced4ddcb4097134ff3c332f xmlns="c4d8f26f-6bdd-4f8e-a972-d42934a80f9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60709B0C1D2F40984233747D969B33" ma:contentTypeVersion="12" ma:contentTypeDescription="Creare un nuovo documento." ma:contentTypeScope="" ma:versionID="7bcaa7d3fcfa7c8fc0b288c6d40a04d9">
  <xsd:schema xmlns:xsd="http://www.w3.org/2001/XMLSchema" xmlns:xs="http://www.w3.org/2001/XMLSchema" xmlns:p="http://schemas.microsoft.com/office/2006/metadata/properties" xmlns:ns2="c4d8f26f-6bdd-4f8e-a972-d42934a80f9a" xmlns:ns3="52f503ac-6bff-43d2-be77-dadab64e9f00" targetNamespace="http://schemas.microsoft.com/office/2006/metadata/properties" ma:root="true" ma:fieldsID="2e71bdb7a5717a07497732f649418a36" ns2:_="" ns3:_="">
    <xsd:import namespace="c4d8f26f-6bdd-4f8e-a972-d42934a80f9a"/>
    <xsd:import namespace="52f503ac-6bff-43d2-be77-dadab64e9f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8f26f-6bdd-4f8e-a972-d42934a80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91957a98-e6b5-40cb-9ec4-460707b5c6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503ac-6bff-43d2-be77-dadab64e9f0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0f003b8-f229-42fa-bfe0-17c62dbb4369}" ma:internalName="TaxCatchAll" ma:showField="CatchAllData" ma:web="52f503ac-6bff-43d2-be77-dadab64e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B32FE4-F02E-4444-BB43-DF97E556E9EA}">
  <ds:schemaRefs>
    <ds:schemaRef ds:uri="http://schemas.microsoft.com/office/2006/metadata/properties"/>
    <ds:schemaRef ds:uri="http://schemas.microsoft.com/office/infopath/2007/PartnerControls"/>
    <ds:schemaRef ds:uri="52f503ac-6bff-43d2-be77-dadab64e9f00"/>
    <ds:schemaRef ds:uri="c4d8f26f-6bdd-4f8e-a972-d42934a80f9a"/>
  </ds:schemaRefs>
</ds:datastoreItem>
</file>

<file path=customXml/itemProps2.xml><?xml version="1.0" encoding="utf-8"?>
<ds:datastoreItem xmlns:ds="http://schemas.openxmlformats.org/officeDocument/2006/customXml" ds:itemID="{7F6C2BD2-06AB-44F3-8ADA-8C28D1EFA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d8f26f-6bdd-4f8e-a972-d42934a80f9a"/>
    <ds:schemaRef ds:uri="52f503ac-6bff-43d2-be77-dadab64e9f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5FC040-EB1D-486E-A585-FAE7055610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Calzedonia Group</vt:lpstr>
      <vt:lpstr>Tier 1</vt:lpstr>
      <vt:lpstr>Tier 2</vt:lpstr>
      <vt:lpstr>Tier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Biondani Jacopo</dc:creator>
  <cp:keywords/>
  <dc:description/>
  <cp:lastModifiedBy>Giuseppe Grassi</cp:lastModifiedBy>
  <cp:revision/>
  <dcterms:created xsi:type="dcterms:W3CDTF">2021-12-23T07:10:27Z</dcterms:created>
  <dcterms:modified xsi:type="dcterms:W3CDTF">2023-05-10T14:26:23Z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0x0101009F60709B0C1D2F40984233747D969B33</vt:lpwstr>
  </property>
  <property fmtid="{D5CDD505-2E9C-101B-9397-08002B2CF9AE}" pid="3" name="MediaServiceImageTags">
    <vt:lpwstr/>
  </property>
</Properties>
</file>